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4 кв.2011" sheetId="1" r:id="rId1"/>
  </sheets>
  <definedNames/>
  <calcPr fullCalcOnLoad="1"/>
</workbook>
</file>

<file path=xl/sharedStrings.xml><?xml version="1.0" encoding="utf-8"?>
<sst xmlns="http://schemas.openxmlformats.org/spreadsheetml/2006/main" count="618" uniqueCount="174">
  <si>
    <t>Администрации муниципального образования "Сернурский муниципальный район" за 4 квартал 2011 года</t>
  </si>
  <si>
    <t>Наименование</t>
  </si>
  <si>
    <t>Мин</t>
  </si>
  <si>
    <t>ПР</t>
  </si>
  <si>
    <t>ЦС</t>
  </si>
  <si>
    <t>ВР</t>
  </si>
  <si>
    <t>Сумма</t>
  </si>
  <si>
    <t>Муниципальное учреждение "Отдел по управлению муниципальным имуществом и  земельными ресурсами Сернурского муниципального района</t>
  </si>
  <si>
    <t>903</t>
  </si>
  <si>
    <t>0000</t>
  </si>
  <si>
    <t>0000000</t>
  </si>
  <si>
    <t>000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</si>
  <si>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</si>
  <si>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</si>
  <si>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</si>
  <si>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</si>
  <si>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</si>
  <si>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</si>
  <si>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Выполнение функций органами местного самоуправления</t>
  </si>
  <si>
    <t>500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</si>
  <si>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</si>
  <si>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</si>
  <si>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</si>
  <si>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</si>
  <si>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</si>
  <si>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</si>
  <si>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</si>
  <si>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</si>
  <si>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</si>
  <si>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</si>
  <si>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</si>
  <si>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</si>
  <si>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</si>
  <si>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</si>
  <si>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Бюджетные инвестиции</t>
  </si>
  <si>
    <t>003</t>
  </si>
  <si>
    <t>Обеспечение мероприятий по переселению граждан из аварийного жилищного фонда за счет средств, поступивших  из республиканского бюджета Республики Марий Эл</t>
  </si>
  <si>
    <t>0980202</t>
  </si>
  <si>
    <t>Районная целевая программа "Переселение граждан из муниципального жилищного фонда, признанного непригодным для проживания на 2008-2012 годы"</t>
  </si>
  <si>
    <t>7950060</t>
  </si>
  <si>
    <t>Непрограммная часть муниципальной программы</t>
  </si>
  <si>
    <t>7950100</t>
  </si>
  <si>
    <t>Непрограммная часть республиканской адресной инвестиционной программы</t>
  </si>
  <si>
    <t>1003</t>
  </si>
  <si>
    <t>5228000</t>
  </si>
  <si>
    <t>Прочие расходы</t>
  </si>
  <si>
    <t>013</t>
  </si>
  <si>
    <t>Администрация муниципального образования "Сернурский муниципальный район"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</si>
  <si>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</si>
  <si>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</si>
  <si>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</si>
  <si>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</si>
  <si>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</si>
  <si>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</si>
  <si>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государ-ственной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</si>
  <si>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</si>
  <si>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</si>
  <si>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</si>
  <si>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РФ, высших исполнительных органов государственной власти субъектов РФ , местных администраций</t>
  </si>
  <si>
    <t>0104</t>
  </si>
  <si>
    <t>Глава местной администрации</t>
  </si>
  <si>
    <t>0020800</t>
  </si>
  <si>
    <t>Уплата налога на имущество организаций и земельного налога</t>
  </si>
  <si>
    <t>0029500</t>
  </si>
  <si>
    <t>Выполнение функций бюджетными учреждениями</t>
  </si>
  <si>
    <t>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</t>
  </si>
  <si>
    <t>5211900</t>
  </si>
  <si>
    <t>001</t>
  </si>
  <si>
    <t xml:space="preserve">Осуществление отдельных государственных полномочий по созданию административных  комиссий </t>
  </si>
  <si>
    <t>904</t>
  </si>
  <si>
    <t>5212100</t>
  </si>
  <si>
    <t>Судебная система</t>
  </si>
  <si>
    <t>0105</t>
  </si>
  <si>
    <t>Составление (изменение и дополнение) списков кандидатов в присяжные заседатели</t>
  </si>
  <si>
    <t>0014000</t>
  </si>
  <si>
    <t>Осуществление полномочий по подготовке проведения статистических переписей</t>
  </si>
  <si>
    <t>0014300</t>
  </si>
  <si>
    <t xml:space="preserve">Реализация государственных функций, связанных с общегосударственным управлением </t>
  </si>
  <si>
    <t>Прочие выплаты по обязательствам государства</t>
  </si>
  <si>
    <t>5225300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</si>
  <si>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</si>
  <si>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</si>
  <si>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</si>
  <si>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</si>
  <si>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 муниципальных архивах на территории Республики Марий Эл</t>
  </si>
  <si>
    <t>5212400</t>
  </si>
  <si>
    <t>Национальная безопасность и правоохранительная деятельность</t>
  </si>
  <si>
    <t>0300</t>
  </si>
  <si>
    <t>.Районная целевая программа «Повышение безопасности дорожного движения в муниципальном образовании «Сернурский муниципальный район» на 2008-2012 годы»</t>
  </si>
  <si>
    <t>0302</t>
  </si>
  <si>
    <t>7950050</t>
  </si>
  <si>
    <t>0304</t>
  </si>
  <si>
    <t>0010000</t>
  </si>
  <si>
    <t>Государственная регистрация актов гражданского  состояния</t>
  </si>
  <si>
    <t>0013800</t>
  </si>
  <si>
    <t>Защита населения и территории от чрезвычайных ситуаций природного итехногенного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</si>
  <si>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</si>
  <si>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</si>
  <si>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</si>
  <si>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деятельности Единых дежурно-диспетчерских служб муниципальных образований</t>
  </si>
  <si>
    <t>2180110</t>
  </si>
  <si>
    <t>Обеспечение деятельности Единых дежурно-диспетчерских служб муниципальных образований за счет средств бюджета муниципального образования "Сернурский муниципальный район"</t>
  </si>
  <si>
    <t>2180120</t>
  </si>
  <si>
    <t>Обеспечение пожарной безопасности</t>
  </si>
  <si>
    <t>0310</t>
  </si>
  <si>
    <t>Субсидии на государственную поддержку малого и среднего предпринимательства, включая крестьянские ( фермерские) хозяйства</t>
  </si>
  <si>
    <t>3450100</t>
  </si>
  <si>
    <t>Субсидии юридическим лицам</t>
  </si>
  <si>
    <t>006</t>
  </si>
  <si>
    <t>Районная целевая программа «Программа поддержки развития предпринимательства в муниципальном образовании «Сернурский муниципальный район» на 2011-2013 годы»</t>
  </si>
  <si>
    <t>7950040</t>
  </si>
  <si>
    <t>Коммунальное хозяйство</t>
  </si>
  <si>
    <t>0502</t>
  </si>
  <si>
    <t>Федеральная целевая прграмма "Социальное развитие села до 2012 года "</t>
  </si>
  <si>
    <t>1001100</t>
  </si>
  <si>
    <t>Федеральная целевая прграмма "Социальное развитие села до 2012 года "софинансирование из республиканского Республики Марий Эл</t>
  </si>
  <si>
    <t>1001110</t>
  </si>
  <si>
    <t>Федеральная целевая программа "Социальное развитие села до 2012 года", софинансирование из  бюджета  муниципального образования "Сернурский муниципальный район"</t>
  </si>
  <si>
    <t>1001120</t>
  </si>
  <si>
    <t>Республиканская целевая программа "Социальное развитие села до 2012 года"</t>
  </si>
  <si>
    <t xml:space="preserve">Бюджетные инвестиции </t>
  </si>
  <si>
    <t>в том числе:</t>
  </si>
  <si>
    <t>водоснабжение с.Казанское</t>
  </si>
  <si>
    <t>ФЦП "Социальное развитие села до 2012 года" из местного бюджета</t>
  </si>
  <si>
    <t>5225320</t>
  </si>
  <si>
    <t>Муниципальная целевая программа "Социальное развитие села до 2012 года"</t>
  </si>
  <si>
    <t>7950070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</si>
  <si>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</si>
  <si>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</si>
  <si>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</si>
  <si>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</si>
  <si>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</si>
  <si>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</si>
  <si>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</si>
  <si>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</si>
  <si>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Cоциальная политика</t>
  </si>
  <si>
    <t>1000</t>
  </si>
  <si>
    <t>Пенсионное обеспечение</t>
  </si>
  <si>
    <t>1001</t>
  </si>
  <si>
    <t>Социальная помощь</t>
  </si>
  <si>
    <t>5050000</t>
  </si>
  <si>
    <t>Решение Собрания депутатов муниципального образования "Сернурский муниципальный район" от 17 июня 2009 года № 363 " Об утверждении положения о порядке назначения, перерасчета размера и выплаты пенсии за выслугу лет лицам, замещавшим должности муниципальной службы Сернусркого муниципального района"</t>
  </si>
  <si>
    <t>5058310</t>
  </si>
  <si>
    <t>Пенсия за выслугу лет лицам, замещавшим муниципальные должности  и муниципальные должности муниципальной службы</t>
  </si>
  <si>
    <t>5058311</t>
  </si>
  <si>
    <t>Социальные выплаты</t>
  </si>
  <si>
    <t>005</t>
  </si>
  <si>
    <t>Социальное обеспечение населения</t>
  </si>
  <si>
    <t>099</t>
  </si>
  <si>
    <t>Обеспечение жильем граждан Российской Федерации, проживающих  всельской местности софинансирование из бюджета муниципального образования "Сернурский муниципальный район"</t>
  </si>
  <si>
    <t>Подпрограмма "Обеспечение жильем молодых семей"</t>
  </si>
  <si>
    <t>1008820</t>
  </si>
  <si>
    <t>Субсидии на обеспечение жильем молодых семей</t>
  </si>
  <si>
    <t>Подпрограмма "Обеспечение жильем молодых семей" за счет средств республиканского бюджета Республики Марий Эл</t>
  </si>
  <si>
    <t>1008821</t>
  </si>
  <si>
    <t>Федеральная целевая программа "Жилище" на 2002-2010  годы</t>
  </si>
  <si>
    <t>1040000</t>
  </si>
  <si>
    <t>1040200</t>
  </si>
  <si>
    <t>501</t>
  </si>
  <si>
    <t>1040210</t>
  </si>
  <si>
    <t>Физическая культура и спорт</t>
  </si>
  <si>
    <t>1100</t>
  </si>
  <si>
    <t>Физическая культура</t>
  </si>
  <si>
    <t>1101</t>
  </si>
  <si>
    <t>Центры спортивной подготовки (сборные команды)</t>
  </si>
  <si>
    <t>4820000</t>
  </si>
  <si>
    <t>4829900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</si>
  <si>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</si>
  <si>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</si>
  <si>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Физкультурно-оздоровительная работа и спортивные мероприятия</t>
  </si>
  <si>
    <t>1102</t>
  </si>
  <si>
    <t>5120000</t>
  </si>
  <si>
    <t>Мероприятия в области здравоохранения , спорта и физической культуры</t>
  </si>
  <si>
    <t>5129700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</si>
</sst>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56"/>
      <name val="Arial Cyr"/>
      <family val="0"/>
    </font>
    <font>
      <sz val="12"/>
      <name val="Arial Cyr"/>
      <family val="0"/>
    </font>
    <font>
      <sz val="13"/>
      <name val="Times New Roman"/>
      <family val="1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9" fillId="0" borderId="10" xfId="52" applyNumberFormat="1" applyFont="1" applyFill="1" applyBorder="1" applyAlignment="1">
      <alignment horizontal="center"/>
      <protection/>
    </xf>
    <xf numFmtId="0" fontId="19" fillId="0" borderId="10" xfId="52" applyNumberFormat="1" applyFont="1" applyFill="1" applyBorder="1" applyAlignment="1">
      <alignment horizontal="center"/>
      <protection/>
    </xf>
    <xf numFmtId="0" fontId="12" fillId="0" borderId="0" xfId="52">
      <alignment/>
      <protection/>
    </xf>
    <xf numFmtId="49" fontId="18" fillId="0" borderId="11" xfId="52" applyNumberFormat="1" applyFont="1" applyFill="1" applyBorder="1" applyAlignment="1">
      <alignment horizontal="justify" wrapText="1"/>
      <protection/>
    </xf>
    <xf numFmtId="49" fontId="20" fillId="0" borderId="11" xfId="52" applyNumberFormat="1" applyFont="1" applyFill="1" applyBorder="1" applyAlignment="1">
      <alignment horizontal="center"/>
      <protection/>
    </xf>
    <xf numFmtId="0" fontId="20" fillId="0" borderId="11" xfId="52" applyNumberFormat="1" applyFont="1" applyFill="1" applyBorder="1" applyAlignment="1">
      <alignment horizontal="center"/>
      <protection/>
    </xf>
    <xf numFmtId="49" fontId="21" fillId="0" borderId="11" xfId="52" applyNumberFormat="1" applyFont="1" applyBorder="1" applyAlignment="1">
      <alignment horizontal="justify" wrapText="1"/>
      <protection/>
    </xf>
    <xf numFmtId="49" fontId="19" fillId="0" borderId="11" xfId="52" applyNumberFormat="1" applyFont="1" applyBorder="1" applyAlignment="1">
      <alignment horizontal="center"/>
      <protection/>
    </xf>
    <xf numFmtId="0" fontId="19" fillId="0" borderId="11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justify" wrapText="1"/>
      <protection/>
    </xf>
    <xf numFmtId="0" fontId="19" fillId="0" borderId="11" xfId="52" applyFont="1" applyBorder="1" applyAlignment="1">
      <alignment horizontal="justify"/>
      <protection/>
    </xf>
    <xf numFmtId="0" fontId="19" fillId="0" borderId="11" xfId="52" applyFont="1" applyBorder="1" applyAlignment="1">
      <alignment horizontal="center"/>
      <protection/>
    </xf>
    <xf numFmtId="0" fontId="21" fillId="0" borderId="11" xfId="0" applyFont="1" applyFill="1" applyBorder="1" applyAlignment="1">
      <alignment horizontal="justify" wrapText="1"/>
    </xf>
    <xf numFmtId="49" fontId="19" fillId="0" borderId="11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justify" wrapText="1"/>
    </xf>
    <xf numFmtId="49" fontId="21" fillId="0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justify" wrapText="1"/>
    </xf>
    <xf numFmtId="49" fontId="19" fillId="0" borderId="11" xfId="0" applyNumberFormat="1" applyFont="1" applyBorder="1" applyAlignment="1">
      <alignment horizontal="center"/>
    </xf>
    <xf numFmtId="49" fontId="21" fillId="0" borderId="11" xfId="0" applyNumberFormat="1" applyFont="1" applyFill="1" applyBorder="1" applyAlignment="1">
      <alignment horizontal="justify" wrapText="1"/>
    </xf>
    <xf numFmtId="49" fontId="18" fillId="0" borderId="11" xfId="52" applyNumberFormat="1" applyFont="1" applyFill="1" applyBorder="1" applyAlignment="1">
      <alignment horizontal="center" wrapText="1"/>
      <protection/>
    </xf>
    <xf numFmtId="164" fontId="18" fillId="0" borderId="11" xfId="52" applyNumberFormat="1" applyFont="1" applyFill="1" applyBorder="1" applyAlignment="1">
      <alignment horizontal="center" wrapText="1"/>
      <protection/>
    </xf>
    <xf numFmtId="49" fontId="18" fillId="0" borderId="0" xfId="52" applyNumberFormat="1" applyFont="1" applyFill="1" applyBorder="1" applyAlignment="1">
      <alignment horizontal="center" wrapText="1"/>
      <protection/>
    </xf>
    <xf numFmtId="49" fontId="18" fillId="0" borderId="0" xfId="52" applyNumberFormat="1" applyFont="1" applyBorder="1" applyAlignment="1">
      <alignment horizontal="center" wrapText="1"/>
      <protection/>
    </xf>
    <xf numFmtId="49" fontId="21" fillId="0" borderId="11" xfId="52" applyNumberFormat="1" applyFont="1" applyFill="1" applyBorder="1" applyAlignment="1">
      <alignment horizontal="justify" wrapText="1"/>
      <protection/>
    </xf>
    <xf numFmtId="49" fontId="21" fillId="0" borderId="11" xfId="52" applyNumberFormat="1" applyFont="1" applyFill="1" applyBorder="1" applyAlignment="1">
      <alignment horizontal="center" wrapText="1"/>
      <protection/>
    </xf>
    <xf numFmtId="0" fontId="22" fillId="0" borderId="11" xfId="52" applyNumberFormat="1" applyFont="1" applyFill="1" applyBorder="1" applyAlignment="1">
      <alignment horizontal="center" wrapText="1"/>
      <protection/>
    </xf>
    <xf numFmtId="0" fontId="19" fillId="0" borderId="11" xfId="52" applyNumberFormat="1" applyFont="1" applyFill="1" applyBorder="1" applyAlignment="1">
      <alignment horizontal="center" wrapText="1"/>
      <protection/>
    </xf>
    <xf numFmtId="49" fontId="23" fillId="0" borderId="0" xfId="52" applyNumberFormat="1" applyFont="1">
      <alignment/>
      <protection/>
    </xf>
    <xf numFmtId="164" fontId="22" fillId="0" borderId="11" xfId="52" applyNumberFormat="1" applyFont="1" applyFill="1" applyBorder="1" applyAlignment="1">
      <alignment horizontal="center" wrapText="1"/>
      <protection/>
    </xf>
    <xf numFmtId="164" fontId="19" fillId="0" borderId="11" xfId="52" applyNumberFormat="1" applyFont="1" applyFill="1" applyBorder="1" applyAlignment="1">
      <alignment horizontal="center" wrapText="1"/>
      <protection/>
    </xf>
    <xf numFmtId="49" fontId="21" fillId="0" borderId="10" xfId="52" applyNumberFormat="1" applyFont="1" applyFill="1" applyBorder="1" applyAlignment="1">
      <alignment horizontal="center" wrapText="1"/>
      <protection/>
    </xf>
    <xf numFmtId="0" fontId="19" fillId="0" borderId="10" xfId="52" applyNumberFormat="1" applyFont="1" applyFill="1" applyBorder="1" applyAlignment="1">
      <alignment horizontal="center" wrapText="1"/>
      <protection/>
    </xf>
    <xf numFmtId="49" fontId="21" fillId="0" borderId="10" xfId="52" applyNumberFormat="1" applyFont="1" applyFill="1" applyBorder="1" applyAlignment="1">
      <alignment horizontal="justify" wrapText="1"/>
      <protection/>
    </xf>
    <xf numFmtId="49" fontId="21" fillId="0" borderId="12" xfId="52" applyNumberFormat="1" applyFont="1" applyFill="1" applyBorder="1" applyAlignment="1">
      <alignment horizontal="justify" wrapText="1"/>
      <protection/>
    </xf>
    <xf numFmtId="0" fontId="19" fillId="0" borderId="11" xfId="0" applyNumberFormat="1" applyFont="1" applyFill="1" applyBorder="1" applyAlignment="1">
      <alignment horizontal="center" wrapText="1"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/>
    </xf>
    <xf numFmtId="49" fontId="19" fillId="0" borderId="11" xfId="0" applyNumberFormat="1" applyFont="1" applyFill="1" applyBorder="1" applyAlignment="1">
      <alignment horizontal="justify" wrapText="1"/>
    </xf>
    <xf numFmtId="49" fontId="19" fillId="0" borderId="11" xfId="0" applyNumberFormat="1" applyFont="1" applyFill="1" applyBorder="1" applyAlignment="1">
      <alignment horizontal="center" wrapText="1"/>
    </xf>
    <xf numFmtId="0" fontId="21" fillId="0" borderId="11" xfId="52" applyFont="1" applyFill="1" applyBorder="1" applyAlignment="1">
      <alignment horizontal="justify" wrapText="1"/>
      <protection/>
    </xf>
    <xf numFmtId="49" fontId="21" fillId="0" borderId="13" xfId="52" applyNumberFormat="1" applyFont="1" applyFill="1" applyBorder="1" applyAlignment="1">
      <alignment horizontal="center" wrapText="1"/>
      <protection/>
    </xf>
    <xf numFmtId="49" fontId="19" fillId="0" borderId="11" xfId="52" applyNumberFormat="1" applyFont="1" applyFill="1" applyBorder="1" applyAlignment="1">
      <alignment horizontal="center"/>
      <protection/>
    </xf>
    <xf numFmtId="0" fontId="22" fillId="0" borderId="11" xfId="52" applyNumberFormat="1" applyFont="1" applyFill="1" applyBorder="1" applyAlignment="1">
      <alignment horizontal="center"/>
      <protection/>
    </xf>
    <xf numFmtId="0" fontId="25" fillId="0" borderId="11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49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/>
    </xf>
    <xf numFmtId="1" fontId="19" fillId="0" borderId="11" xfId="52" applyNumberFormat="1" applyFont="1" applyFill="1" applyBorder="1" applyAlignment="1">
      <alignment horizontal="center" wrapText="1"/>
      <protection/>
    </xf>
    <xf numFmtId="49" fontId="26" fillId="0" borderId="0" xfId="52" applyNumberFormat="1" applyFont="1">
      <alignment/>
      <protection/>
    </xf>
    <xf numFmtId="49" fontId="26" fillId="0" borderId="0" xfId="52" applyNumberFormat="1" applyFont="1" applyFill="1">
      <alignment/>
      <protection/>
    </xf>
    <xf numFmtId="49" fontId="21" fillId="0" borderId="11" xfId="0" applyNumberFormat="1" applyFont="1" applyBorder="1" applyAlignment="1">
      <alignment horizontal="justify" wrapText="1"/>
    </xf>
    <xf numFmtId="0" fontId="21" fillId="0" borderId="11" xfId="52" applyFont="1" applyFill="1" applyBorder="1" applyAlignment="1">
      <alignment horizontal="justify" wrapText="1"/>
      <protection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21" fillId="0" borderId="11" xfId="52" applyNumberFormat="1" applyFont="1" applyFill="1" applyBorder="1" applyAlignment="1">
      <alignment horizontal="justify" wrapText="1"/>
      <protection/>
    </xf>
    <xf numFmtId="49" fontId="19" fillId="0" borderId="10" xfId="52" applyNumberFormat="1" applyFont="1" applyFill="1" applyBorder="1" applyAlignment="1">
      <alignment horizontal="center"/>
      <protection/>
    </xf>
    <xf numFmtId="49" fontId="19" fillId="0" borderId="14" xfId="52" applyNumberFormat="1" applyFont="1" applyFill="1" applyBorder="1" applyAlignment="1">
      <alignment horizontal="center"/>
      <protection/>
    </xf>
    <xf numFmtId="49" fontId="19" fillId="0" borderId="12" xfId="52" applyNumberFormat="1" applyFont="1" applyFill="1" applyBorder="1" applyAlignment="1">
      <alignment horizontal="center"/>
      <protection/>
    </xf>
    <xf numFmtId="0" fontId="19" fillId="0" borderId="10" xfId="52" applyNumberFormat="1" applyFont="1" applyFill="1" applyBorder="1" applyAlignment="1">
      <alignment horizontal="center"/>
      <protection/>
    </xf>
    <xf numFmtId="0" fontId="19" fillId="0" borderId="14" xfId="52" applyNumberFormat="1" applyFont="1" applyFill="1" applyBorder="1" applyAlignment="1">
      <alignment horizontal="center"/>
      <protection/>
    </xf>
    <xf numFmtId="0" fontId="19" fillId="0" borderId="12" xfId="52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5.421875" style="0" customWidth="1"/>
    <col min="2" max="2" width="11.140625" style="0" customWidth="1"/>
    <col min="6" max="6" width="10.57421875" style="0" customWidth="1"/>
  </cols>
  <sheetData>
    <row r="1" spans="1:6" ht="15.75">
      <c r="A1" s="60"/>
      <c r="B1" s="60"/>
      <c r="C1" s="60"/>
      <c r="D1" s="60"/>
      <c r="E1" s="60"/>
      <c r="F1" s="60"/>
    </row>
    <row r="2" spans="1:6" ht="15.75">
      <c r="A2" s="59" t="s">
        <v>0</v>
      </c>
      <c r="B2" s="59"/>
      <c r="C2" s="59"/>
      <c r="D2" s="59"/>
      <c r="E2" s="59"/>
      <c r="F2" s="59"/>
    </row>
    <row r="3" spans="1:10" ht="15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/>
      <c r="H3" s="3"/>
      <c r="I3" s="3"/>
      <c r="J3" s="3"/>
    </row>
    <row r="4" spans="1:9" ht="48" customHeight="1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6">
        <f>F5+F9+F14+F24</f>
        <v>22206.700000000004</v>
      </c>
      <c r="G4" s="3"/>
      <c r="H4" s="3"/>
      <c r="I4" s="3"/>
    </row>
    <row r="5" spans="1:9" ht="15" customHeight="1">
      <c r="A5" s="7" t="s">
        <v>12</v>
      </c>
      <c r="B5" s="8" t="s">
        <v>8</v>
      </c>
      <c r="C5" s="8" t="s">
        <v>13</v>
      </c>
      <c r="D5" s="8" t="s">
        <v>10</v>
      </c>
      <c r="E5" s="8" t="s">
        <v>11</v>
      </c>
      <c r="F5" s="9">
        <v>717.7</v>
      </c>
      <c r="G5" s="3"/>
      <c r="H5" s="3"/>
      <c r="I5" s="3"/>
    </row>
    <row r="6" spans="1:9" ht="15" customHeight="1">
      <c r="A6" s="7" t="s">
        <v>14</v>
      </c>
      <c r="B6" s="8" t="s">
        <v>8</v>
      </c>
      <c r="C6" s="8" t="s">
        <v>13</v>
      </c>
      <c r="D6" s="8" t="s">
        <v>15</v>
      </c>
      <c r="E6" s="8" t="s">
        <v>11</v>
      </c>
      <c r="F6" s="9">
        <v>717.7</v>
      </c>
      <c r="G6" s="3"/>
      <c r="H6" s="3"/>
      <c r="I6" s="3"/>
    </row>
    <row r="7" spans="1:9" ht="15" customHeight="1">
      <c r="A7" s="7" t="s">
        <v>16</v>
      </c>
      <c r="B7" s="8" t="s">
        <v>8</v>
      </c>
      <c r="C7" s="8" t="s">
        <v>13</v>
      </c>
      <c r="D7" s="8" t="s">
        <v>17</v>
      </c>
      <c r="E7" s="8" t="s">
        <v>11</v>
      </c>
      <c r="F7" s="9">
        <v>717.7</v>
      </c>
      <c r="G7" s="3"/>
      <c r="H7" s="3"/>
      <c r="I7" s="3"/>
    </row>
    <row r="8" spans="1:9" ht="15" customHeight="1">
      <c r="A8" s="10" t="s">
        <v>18</v>
      </c>
      <c r="B8" s="8" t="s">
        <v>8</v>
      </c>
      <c r="C8" s="8" t="s">
        <v>13</v>
      </c>
      <c r="D8" s="8" t="s">
        <v>17</v>
      </c>
      <c r="E8" s="8" t="s">
        <v>19</v>
      </c>
      <c r="F8" s="9">
        <v>717.7</v>
      </c>
      <c r="G8" s="3"/>
      <c r="H8" s="3"/>
      <c r="I8" s="3"/>
    </row>
    <row r="9" spans="1:9" ht="15" customHeight="1">
      <c r="A9" s="11" t="s">
        <v>20</v>
      </c>
      <c r="B9" s="12">
        <v>903</v>
      </c>
      <c r="C9" s="8" t="s">
        <v>21</v>
      </c>
      <c r="D9" s="8" t="s">
        <v>10</v>
      </c>
      <c r="E9" s="8" t="s">
        <v>11</v>
      </c>
      <c r="F9" s="9">
        <v>117.2</v>
      </c>
      <c r="G9" s="3"/>
      <c r="H9" s="3"/>
      <c r="I9" s="3"/>
    </row>
    <row r="10" spans="1:9" ht="15" customHeight="1">
      <c r="A10" s="13" t="s">
        <v>22</v>
      </c>
      <c r="B10" s="14" t="s">
        <v>8</v>
      </c>
      <c r="C10" s="14" t="s">
        <v>23</v>
      </c>
      <c r="D10" s="14" t="s">
        <v>10</v>
      </c>
      <c r="E10" s="14" t="s">
        <v>11</v>
      </c>
      <c r="F10" s="9">
        <v>117.2</v>
      </c>
      <c r="G10" s="3"/>
      <c r="H10" s="3"/>
      <c r="I10" s="3"/>
    </row>
    <row r="11" spans="1:9" ht="30.75" customHeight="1">
      <c r="A11" s="13" t="s">
        <v>24</v>
      </c>
      <c r="B11" s="14" t="s">
        <v>8</v>
      </c>
      <c r="C11" s="14" t="s">
        <v>23</v>
      </c>
      <c r="D11" s="14" t="s">
        <v>25</v>
      </c>
      <c r="E11" s="14" t="s">
        <v>11</v>
      </c>
      <c r="F11" s="9">
        <v>117.2</v>
      </c>
      <c r="G11" s="3"/>
      <c r="H11" s="3"/>
      <c r="I11" s="3"/>
    </row>
    <row r="12" spans="1:9" ht="15" customHeight="1">
      <c r="A12" s="13" t="s">
        <v>26</v>
      </c>
      <c r="B12" s="14" t="s">
        <v>8</v>
      </c>
      <c r="C12" s="14" t="s">
        <v>23</v>
      </c>
      <c r="D12" s="14" t="s">
        <v>27</v>
      </c>
      <c r="E12" s="14" t="s">
        <v>11</v>
      </c>
      <c r="F12" s="9">
        <v>117.2</v>
      </c>
      <c r="G12" s="3"/>
      <c r="H12" s="3"/>
      <c r="I12" s="3"/>
    </row>
    <row r="13" spans="1:9" ht="15" customHeight="1">
      <c r="A13" s="15" t="s">
        <v>18</v>
      </c>
      <c r="B13" s="14" t="s">
        <v>8</v>
      </c>
      <c r="C13" s="14" t="s">
        <v>23</v>
      </c>
      <c r="D13" s="14" t="s">
        <v>27</v>
      </c>
      <c r="E13" s="14">
        <v>500</v>
      </c>
      <c r="F13" s="9">
        <v>117.2</v>
      </c>
      <c r="G13" s="3"/>
      <c r="H13" s="3"/>
      <c r="I13" s="3"/>
    </row>
    <row r="14" spans="1:9" ht="15" customHeight="1">
      <c r="A14" s="13" t="s">
        <v>28</v>
      </c>
      <c r="B14" s="14" t="s">
        <v>8</v>
      </c>
      <c r="C14" s="16" t="s">
        <v>29</v>
      </c>
      <c r="D14" s="16" t="s">
        <v>10</v>
      </c>
      <c r="E14" s="16" t="s">
        <v>11</v>
      </c>
      <c r="F14" s="9">
        <f>F15</f>
        <v>21371.800000000003</v>
      </c>
      <c r="G14" s="3"/>
      <c r="H14" s="3"/>
      <c r="I14" s="3"/>
    </row>
    <row r="15" spans="1:9" ht="15" customHeight="1">
      <c r="A15" s="13" t="s">
        <v>30</v>
      </c>
      <c r="B15" s="14" t="s">
        <v>8</v>
      </c>
      <c r="C15" s="16" t="s">
        <v>31</v>
      </c>
      <c r="D15" s="16" t="s">
        <v>10</v>
      </c>
      <c r="E15" s="16" t="s">
        <v>11</v>
      </c>
      <c r="F15" s="9">
        <f>F16+F18+F20+F22</f>
        <v>21371.800000000003</v>
      </c>
      <c r="G15" s="3"/>
      <c r="H15" s="3"/>
      <c r="I15" s="3"/>
    </row>
    <row r="16" spans="1:9" ht="63" customHeight="1">
      <c r="A16" s="13" t="s">
        <v>32</v>
      </c>
      <c r="B16" s="14" t="s">
        <v>8</v>
      </c>
      <c r="C16" s="16" t="s">
        <v>31</v>
      </c>
      <c r="D16" s="16" t="s">
        <v>33</v>
      </c>
      <c r="E16" s="16" t="s">
        <v>11</v>
      </c>
      <c r="F16" s="9">
        <v>10557.5</v>
      </c>
      <c r="G16" s="3"/>
      <c r="H16" s="3"/>
      <c r="I16" s="3"/>
    </row>
    <row r="17" spans="1:9" ht="15" customHeight="1">
      <c r="A17" s="13" t="s">
        <v>34</v>
      </c>
      <c r="B17" s="14" t="s">
        <v>8</v>
      </c>
      <c r="C17" s="16" t="s">
        <v>31</v>
      </c>
      <c r="D17" s="16" t="s">
        <v>33</v>
      </c>
      <c r="E17" s="16" t="s">
        <v>35</v>
      </c>
      <c r="F17" s="9">
        <v>10557.5</v>
      </c>
      <c r="G17" s="3"/>
      <c r="H17" s="3"/>
      <c r="I17" s="3"/>
    </row>
    <row r="18" spans="1:9" ht="47.25" customHeight="1">
      <c r="A18" s="13" t="s">
        <v>36</v>
      </c>
      <c r="B18" s="14" t="s">
        <v>8</v>
      </c>
      <c r="C18" s="16" t="s">
        <v>31</v>
      </c>
      <c r="D18" s="16" t="s">
        <v>37</v>
      </c>
      <c r="E18" s="16" t="s">
        <v>11</v>
      </c>
      <c r="F18" s="9">
        <v>3519.2</v>
      </c>
      <c r="G18" s="3"/>
      <c r="H18" s="3"/>
      <c r="I18" s="3"/>
    </row>
    <row r="19" spans="1:9" ht="15" customHeight="1">
      <c r="A19" s="13" t="s">
        <v>34</v>
      </c>
      <c r="B19" s="14" t="s">
        <v>8</v>
      </c>
      <c r="C19" s="16" t="s">
        <v>31</v>
      </c>
      <c r="D19" s="16" t="s">
        <v>37</v>
      </c>
      <c r="E19" s="16" t="s">
        <v>35</v>
      </c>
      <c r="F19" s="9">
        <v>3519.2</v>
      </c>
      <c r="G19" s="3"/>
      <c r="H19" s="3"/>
      <c r="I19" s="3"/>
    </row>
    <row r="20" spans="1:9" ht="15" customHeight="1">
      <c r="A20" s="13" t="s">
        <v>38</v>
      </c>
      <c r="B20" s="14" t="s">
        <v>8</v>
      </c>
      <c r="C20" s="16" t="s">
        <v>31</v>
      </c>
      <c r="D20" s="16" t="s">
        <v>39</v>
      </c>
      <c r="E20" s="16" t="s">
        <v>11</v>
      </c>
      <c r="F20" s="17">
        <v>6795.1</v>
      </c>
      <c r="G20" s="3"/>
      <c r="H20" s="3"/>
      <c r="I20" s="3"/>
    </row>
    <row r="21" spans="1:9" ht="15" customHeight="1">
      <c r="A21" s="13" t="s">
        <v>34</v>
      </c>
      <c r="B21" s="14" t="s">
        <v>8</v>
      </c>
      <c r="C21" s="16" t="s">
        <v>31</v>
      </c>
      <c r="D21" s="16" t="s">
        <v>39</v>
      </c>
      <c r="E21" s="16" t="s">
        <v>35</v>
      </c>
      <c r="F21" s="17">
        <v>6795.1</v>
      </c>
      <c r="G21" s="3"/>
      <c r="H21" s="3"/>
      <c r="I21" s="3"/>
    </row>
    <row r="22" spans="1:9" ht="15" customHeight="1">
      <c r="A22" s="13" t="s">
        <v>40</v>
      </c>
      <c r="B22" s="14" t="s">
        <v>8</v>
      </c>
      <c r="C22" s="16" t="s">
        <v>31</v>
      </c>
      <c r="D22" s="16" t="s">
        <v>41</v>
      </c>
      <c r="E22" s="16" t="s">
        <v>11</v>
      </c>
      <c r="F22" s="17">
        <v>500</v>
      </c>
      <c r="G22" s="3"/>
      <c r="H22" s="3"/>
      <c r="I22" s="3"/>
    </row>
    <row r="23" spans="1:9" ht="15" customHeight="1">
      <c r="A23" s="13" t="s">
        <v>34</v>
      </c>
      <c r="B23" s="14" t="s">
        <v>8</v>
      </c>
      <c r="C23" s="16" t="s">
        <v>31</v>
      </c>
      <c r="D23" s="16" t="s">
        <v>41</v>
      </c>
      <c r="E23" s="16" t="s">
        <v>35</v>
      </c>
      <c r="F23" s="17">
        <v>500</v>
      </c>
      <c r="G23" s="3"/>
      <c r="H23" s="3"/>
      <c r="I23" s="3"/>
    </row>
    <row r="24" spans="1:9" ht="30.75" customHeight="1">
      <c r="A24" s="18" t="s">
        <v>42</v>
      </c>
      <c r="B24" s="19" t="s">
        <v>8</v>
      </c>
      <c r="C24" s="19" t="s">
        <v>43</v>
      </c>
      <c r="D24" s="19" t="s">
        <v>44</v>
      </c>
      <c r="E24" s="19" t="s">
        <v>11</v>
      </c>
      <c r="F24" s="17">
        <v>0</v>
      </c>
      <c r="G24" s="3"/>
      <c r="H24" s="3"/>
      <c r="I24" s="3"/>
    </row>
    <row r="25" spans="1:9" ht="15" customHeight="1">
      <c r="A25" s="20" t="s">
        <v>45</v>
      </c>
      <c r="B25" s="19" t="s">
        <v>8</v>
      </c>
      <c r="C25" s="19" t="s">
        <v>43</v>
      </c>
      <c r="D25" s="19" t="s">
        <v>44</v>
      </c>
      <c r="E25" s="19" t="s">
        <v>46</v>
      </c>
      <c r="F25" s="9">
        <v>0</v>
      </c>
      <c r="G25" s="3"/>
      <c r="H25" s="3"/>
      <c r="I25" s="3"/>
    </row>
    <row r="26" spans="1:9" ht="31.5">
      <c r="A26" s="4" t="s">
        <v>47</v>
      </c>
      <c r="B26" s="21">
        <v>904</v>
      </c>
      <c r="C26" s="21" t="s">
        <v>9</v>
      </c>
      <c r="D26" s="21" t="s">
        <v>10</v>
      </c>
      <c r="E26" s="21" t="s">
        <v>11</v>
      </c>
      <c r="F26" s="22">
        <f>SUM(F27+F31+F35+F50+F63+F80+F89+F110+F132+F105+F47)</f>
        <v>18584.300000000003</v>
      </c>
      <c r="G26" s="3"/>
      <c r="H26" s="23"/>
      <c r="I26" s="24"/>
    </row>
    <row r="27" spans="1:9" ht="30.75" customHeight="1">
      <c r="A27" s="25" t="s">
        <v>48</v>
      </c>
      <c r="B27" s="26">
        <v>904</v>
      </c>
      <c r="C27" s="26" t="s">
        <v>49</v>
      </c>
      <c r="D27" s="26" t="s">
        <v>10</v>
      </c>
      <c r="E27" s="26" t="s">
        <v>9</v>
      </c>
      <c r="F27" s="27">
        <v>181.2</v>
      </c>
      <c r="G27" s="3"/>
      <c r="H27" s="3"/>
      <c r="I27" s="3"/>
    </row>
    <row r="28" spans="1:9" ht="45" customHeight="1">
      <c r="A28" s="25" t="s">
        <v>50</v>
      </c>
      <c r="B28" s="26">
        <v>904</v>
      </c>
      <c r="C28" s="26" t="s">
        <v>49</v>
      </c>
      <c r="D28" s="26" t="s">
        <v>51</v>
      </c>
      <c r="E28" s="26" t="s">
        <v>11</v>
      </c>
      <c r="F28" s="28">
        <v>181.2</v>
      </c>
      <c r="G28" s="3"/>
      <c r="H28" s="3"/>
      <c r="I28" s="3"/>
    </row>
    <row r="29" spans="1:9" ht="15.75">
      <c r="A29" s="25" t="s">
        <v>52</v>
      </c>
      <c r="B29" s="26">
        <v>904</v>
      </c>
      <c r="C29" s="26" t="s">
        <v>49</v>
      </c>
      <c r="D29" s="26" t="s">
        <v>53</v>
      </c>
      <c r="E29" s="26" t="s">
        <v>11</v>
      </c>
      <c r="F29" s="28">
        <v>181.2</v>
      </c>
      <c r="G29" s="3"/>
      <c r="H29" s="3"/>
      <c r="I29" s="29"/>
    </row>
    <row r="30" spans="1:9" ht="17.25" customHeight="1">
      <c r="A30" s="25" t="s">
        <v>18</v>
      </c>
      <c r="B30" s="26">
        <v>904</v>
      </c>
      <c r="C30" s="26" t="s">
        <v>49</v>
      </c>
      <c r="D30" s="26" t="s">
        <v>53</v>
      </c>
      <c r="E30" s="26" t="s">
        <v>19</v>
      </c>
      <c r="F30" s="28">
        <v>181.2</v>
      </c>
      <c r="G30" s="3"/>
      <c r="H30" s="3"/>
      <c r="I30" s="3"/>
    </row>
    <row r="31" spans="1:9" ht="45" customHeight="1">
      <c r="A31" s="25" t="s">
        <v>54</v>
      </c>
      <c r="B31" s="26">
        <v>904</v>
      </c>
      <c r="C31" s="26" t="s">
        <v>55</v>
      </c>
      <c r="D31" s="26" t="s">
        <v>10</v>
      </c>
      <c r="E31" s="26" t="s">
        <v>11</v>
      </c>
      <c r="F31" s="27">
        <v>70.2</v>
      </c>
      <c r="G31" s="3"/>
      <c r="H31" s="3"/>
      <c r="I31" s="3"/>
    </row>
    <row r="32" spans="1:9" ht="45" customHeight="1">
      <c r="A32" s="25" t="s">
        <v>50</v>
      </c>
      <c r="B32" s="26">
        <v>904</v>
      </c>
      <c r="C32" s="26" t="s">
        <v>55</v>
      </c>
      <c r="D32" s="26" t="s">
        <v>51</v>
      </c>
      <c r="E32" s="26" t="s">
        <v>11</v>
      </c>
      <c r="F32" s="28">
        <v>70.2</v>
      </c>
      <c r="G32" s="3"/>
      <c r="H32" s="3"/>
      <c r="I32" s="3"/>
    </row>
    <row r="33" spans="1:9" ht="15.75">
      <c r="A33" s="25" t="s">
        <v>56</v>
      </c>
      <c r="B33" s="26">
        <v>904</v>
      </c>
      <c r="C33" s="26" t="s">
        <v>55</v>
      </c>
      <c r="D33" s="26" t="s">
        <v>57</v>
      </c>
      <c r="E33" s="26" t="s">
        <v>11</v>
      </c>
      <c r="F33" s="28">
        <v>70.2</v>
      </c>
      <c r="G33" s="3"/>
      <c r="H33" s="3"/>
      <c r="I33" s="3"/>
    </row>
    <row r="34" spans="1:9" ht="16.5" customHeight="1">
      <c r="A34" s="25" t="s">
        <v>18</v>
      </c>
      <c r="B34" s="26">
        <v>904</v>
      </c>
      <c r="C34" s="26" t="s">
        <v>55</v>
      </c>
      <c r="D34" s="26" t="s">
        <v>57</v>
      </c>
      <c r="E34" s="26" t="s">
        <v>19</v>
      </c>
      <c r="F34" s="28">
        <v>70.2</v>
      </c>
      <c r="G34" s="3"/>
      <c r="H34" s="3"/>
      <c r="I34" s="3"/>
    </row>
    <row r="35" spans="1:6" ht="48">
      <c r="A35" s="25" t="s">
        <v>58</v>
      </c>
      <c r="B35" s="26">
        <v>904</v>
      </c>
      <c r="C35" s="26" t="s">
        <v>59</v>
      </c>
      <c r="D35" s="26" t="s">
        <v>10</v>
      </c>
      <c r="E35" s="26" t="s">
        <v>11</v>
      </c>
      <c r="F35" s="30">
        <f>F36</f>
        <v>3393.5</v>
      </c>
    </row>
    <row r="36" spans="1:6" ht="42.75" customHeight="1">
      <c r="A36" s="25" t="s">
        <v>50</v>
      </c>
      <c r="B36" s="26">
        <v>904</v>
      </c>
      <c r="C36" s="26" t="s">
        <v>59</v>
      </c>
      <c r="D36" s="26" t="s">
        <v>51</v>
      </c>
      <c r="E36" s="26" t="s">
        <v>11</v>
      </c>
      <c r="F36" s="31">
        <v>3393.5</v>
      </c>
    </row>
    <row r="37" spans="1:6" ht="15.75">
      <c r="A37" s="25" t="s">
        <v>56</v>
      </c>
      <c r="B37" s="26">
        <v>904</v>
      </c>
      <c r="C37" s="26" t="s">
        <v>59</v>
      </c>
      <c r="D37" s="26" t="s">
        <v>57</v>
      </c>
      <c r="E37" s="26" t="s">
        <v>11</v>
      </c>
      <c r="F37" s="28">
        <v>3087.8</v>
      </c>
    </row>
    <row r="38" spans="1:6" ht="18" customHeight="1">
      <c r="A38" s="25" t="s">
        <v>18</v>
      </c>
      <c r="B38" s="32">
        <v>904</v>
      </c>
      <c r="C38" s="32" t="s">
        <v>59</v>
      </c>
      <c r="D38" s="32" t="s">
        <v>57</v>
      </c>
      <c r="E38" s="32" t="s">
        <v>19</v>
      </c>
      <c r="F38" s="33">
        <v>3087.7</v>
      </c>
    </row>
    <row r="39" spans="1:6" ht="15.75">
      <c r="A39" s="34" t="s">
        <v>60</v>
      </c>
      <c r="B39" s="26">
        <v>904</v>
      </c>
      <c r="C39" s="26" t="s">
        <v>59</v>
      </c>
      <c r="D39" s="26" t="s">
        <v>61</v>
      </c>
      <c r="E39" s="26" t="s">
        <v>11</v>
      </c>
      <c r="F39" s="28">
        <v>225.3</v>
      </c>
    </row>
    <row r="40" spans="1:6" ht="17.25" customHeight="1">
      <c r="A40" s="25" t="s">
        <v>18</v>
      </c>
      <c r="B40" s="26">
        <v>904</v>
      </c>
      <c r="C40" s="26" t="s">
        <v>59</v>
      </c>
      <c r="D40" s="26" t="s">
        <v>61</v>
      </c>
      <c r="E40" s="26" t="s">
        <v>19</v>
      </c>
      <c r="F40" s="28">
        <v>225.3</v>
      </c>
    </row>
    <row r="41" spans="1:6" ht="18" customHeight="1">
      <c r="A41" s="25" t="s">
        <v>62</v>
      </c>
      <c r="B41" s="26">
        <v>904</v>
      </c>
      <c r="C41" s="26" t="s">
        <v>59</v>
      </c>
      <c r="D41" s="26" t="s">
        <v>63</v>
      </c>
      <c r="E41" s="26" t="s">
        <v>11</v>
      </c>
      <c r="F41" s="28">
        <v>0</v>
      </c>
    </row>
    <row r="42" spans="1:6" ht="15.75">
      <c r="A42" s="25" t="s">
        <v>64</v>
      </c>
      <c r="B42" s="26">
        <v>904</v>
      </c>
      <c r="C42" s="26" t="s">
        <v>59</v>
      </c>
      <c r="D42" s="26" t="s">
        <v>63</v>
      </c>
      <c r="E42" s="26" t="s">
        <v>19</v>
      </c>
      <c r="F42" s="28">
        <v>0</v>
      </c>
    </row>
    <row r="43" spans="1:6" ht="63">
      <c r="A43" s="35" t="s">
        <v>65</v>
      </c>
      <c r="B43" s="26">
        <v>904</v>
      </c>
      <c r="C43" s="26" t="s">
        <v>59</v>
      </c>
      <c r="D43" s="26" t="s">
        <v>66</v>
      </c>
      <c r="E43" s="26" t="s">
        <v>11</v>
      </c>
      <c r="F43" s="28">
        <v>79.4</v>
      </c>
    </row>
    <row r="44" spans="1:6" ht="15.75">
      <c r="A44" s="25" t="s">
        <v>64</v>
      </c>
      <c r="B44" s="26">
        <v>904</v>
      </c>
      <c r="C44" s="26" t="s">
        <v>59</v>
      </c>
      <c r="D44" s="26" t="s">
        <v>66</v>
      </c>
      <c r="E44" s="26" t="s">
        <v>67</v>
      </c>
      <c r="F44" s="28">
        <v>79.4</v>
      </c>
    </row>
    <row r="45" spans="1:6" ht="31.5">
      <c r="A45" s="25" t="s">
        <v>68</v>
      </c>
      <c r="B45" s="26" t="s">
        <v>69</v>
      </c>
      <c r="C45" s="26" t="s">
        <v>59</v>
      </c>
      <c r="D45" s="26" t="s">
        <v>70</v>
      </c>
      <c r="E45" s="26" t="s">
        <v>11</v>
      </c>
      <c r="F45" s="28">
        <v>1</v>
      </c>
    </row>
    <row r="46" spans="1:6" ht="15.75">
      <c r="A46" s="25" t="s">
        <v>64</v>
      </c>
      <c r="B46" s="26" t="s">
        <v>69</v>
      </c>
      <c r="C46" s="26" t="s">
        <v>59</v>
      </c>
      <c r="D46" s="26" t="s">
        <v>70</v>
      </c>
      <c r="E46" s="26" t="s">
        <v>67</v>
      </c>
      <c r="F46" s="28">
        <v>1</v>
      </c>
    </row>
    <row r="47" spans="1:8" s="37" customFormat="1" ht="14.25" customHeight="1">
      <c r="A47" s="20" t="s">
        <v>71</v>
      </c>
      <c r="B47" s="16" t="s">
        <v>69</v>
      </c>
      <c r="C47" s="16" t="s">
        <v>72</v>
      </c>
      <c r="D47" s="16" t="s">
        <v>10</v>
      </c>
      <c r="E47" s="16" t="s">
        <v>11</v>
      </c>
      <c r="F47" s="36">
        <v>3.2</v>
      </c>
      <c r="H47" s="38"/>
    </row>
    <row r="48" spans="1:8" s="37" customFormat="1" ht="31.5" customHeight="1">
      <c r="A48" s="20" t="s">
        <v>73</v>
      </c>
      <c r="B48" s="16" t="s">
        <v>69</v>
      </c>
      <c r="C48" s="16" t="s">
        <v>72</v>
      </c>
      <c r="D48" s="16" t="s">
        <v>74</v>
      </c>
      <c r="E48" s="16" t="s">
        <v>11</v>
      </c>
      <c r="F48" s="36">
        <v>3.2</v>
      </c>
      <c r="H48" s="38"/>
    </row>
    <row r="49" spans="1:8" s="37" customFormat="1" ht="14.25" customHeight="1">
      <c r="A49" s="20" t="s">
        <v>18</v>
      </c>
      <c r="B49" s="16" t="s">
        <v>69</v>
      </c>
      <c r="C49" s="16" t="s">
        <v>72</v>
      </c>
      <c r="D49" s="16" t="s">
        <v>74</v>
      </c>
      <c r="E49" s="16" t="s">
        <v>19</v>
      </c>
      <c r="F49" s="36">
        <v>3.2</v>
      </c>
      <c r="H49" s="38"/>
    </row>
    <row r="50" spans="1:6" ht="18.75">
      <c r="A50" s="25" t="s">
        <v>12</v>
      </c>
      <c r="B50" s="26">
        <v>904</v>
      </c>
      <c r="C50" s="26" t="s">
        <v>13</v>
      </c>
      <c r="D50" s="26" t="s">
        <v>10</v>
      </c>
      <c r="E50" s="26" t="s">
        <v>11</v>
      </c>
      <c r="F50" s="27">
        <f>SUM(F51+F53+F56+F58+F61)</f>
        <v>344.3</v>
      </c>
    </row>
    <row r="51" spans="1:6" ht="28.5" customHeight="1">
      <c r="A51" s="39" t="s">
        <v>75</v>
      </c>
      <c r="B51" s="40" t="s">
        <v>69</v>
      </c>
      <c r="C51" s="40" t="s">
        <v>13</v>
      </c>
      <c r="D51" s="40" t="s">
        <v>76</v>
      </c>
      <c r="E51" s="40" t="s">
        <v>11</v>
      </c>
      <c r="F51" s="36">
        <v>0</v>
      </c>
    </row>
    <row r="52" spans="1:6" ht="15.75" customHeight="1">
      <c r="A52" s="39" t="s">
        <v>18</v>
      </c>
      <c r="B52" s="40" t="s">
        <v>69</v>
      </c>
      <c r="C52" s="40" t="s">
        <v>13</v>
      </c>
      <c r="D52" s="40" t="s">
        <v>76</v>
      </c>
      <c r="E52" s="40">
        <v>500</v>
      </c>
      <c r="F52" s="36">
        <v>0</v>
      </c>
    </row>
    <row r="53" spans="1:6" ht="31.5">
      <c r="A53" s="25" t="s">
        <v>77</v>
      </c>
      <c r="B53" s="26">
        <v>904</v>
      </c>
      <c r="C53" s="26" t="s">
        <v>13</v>
      </c>
      <c r="D53" s="26" t="s">
        <v>15</v>
      </c>
      <c r="E53" s="26" t="s">
        <v>11</v>
      </c>
      <c r="F53" s="28">
        <v>75</v>
      </c>
    </row>
    <row r="54" spans="1:6" ht="15.75">
      <c r="A54" s="25" t="s">
        <v>16</v>
      </c>
      <c r="B54" s="26">
        <v>904</v>
      </c>
      <c r="C54" s="26" t="s">
        <v>13</v>
      </c>
      <c r="D54" s="26" t="s">
        <v>17</v>
      </c>
      <c r="E54" s="26" t="s">
        <v>11</v>
      </c>
      <c r="F54" s="28">
        <v>75</v>
      </c>
    </row>
    <row r="55" spans="1:6" ht="17.25" customHeight="1">
      <c r="A55" s="34" t="s">
        <v>18</v>
      </c>
      <c r="B55" s="26">
        <v>904</v>
      </c>
      <c r="C55" s="26" t="s">
        <v>13</v>
      </c>
      <c r="D55" s="26" t="s">
        <v>17</v>
      </c>
      <c r="E55" s="26" t="s">
        <v>19</v>
      </c>
      <c r="F55" s="28">
        <v>75</v>
      </c>
    </row>
    <row r="56" spans="1:6" ht="15.75">
      <c r="A56" s="41" t="s">
        <v>78</v>
      </c>
      <c r="B56" s="42">
        <v>904</v>
      </c>
      <c r="C56" s="26" t="s">
        <v>13</v>
      </c>
      <c r="D56" s="16" t="s">
        <v>79</v>
      </c>
      <c r="E56" s="26" t="s">
        <v>11</v>
      </c>
      <c r="F56" s="28">
        <v>0</v>
      </c>
    </row>
    <row r="57" spans="1:6" ht="15.75">
      <c r="A57" s="41" t="s">
        <v>45</v>
      </c>
      <c r="B57" s="42">
        <v>904</v>
      </c>
      <c r="C57" s="26" t="s">
        <v>13</v>
      </c>
      <c r="D57" s="16" t="s">
        <v>79</v>
      </c>
      <c r="E57" s="26" t="s">
        <v>46</v>
      </c>
      <c r="F57" s="28">
        <v>0</v>
      </c>
    </row>
    <row r="58" spans="1:6" ht="18" customHeight="1">
      <c r="A58" s="25" t="s">
        <v>80</v>
      </c>
      <c r="B58" s="42">
        <v>904</v>
      </c>
      <c r="C58" s="26" t="s">
        <v>13</v>
      </c>
      <c r="D58" s="26" t="s">
        <v>81</v>
      </c>
      <c r="E58" s="26" t="s">
        <v>11</v>
      </c>
      <c r="F58" s="28">
        <v>254.2</v>
      </c>
    </row>
    <row r="59" spans="1:6" ht="15.75" customHeight="1">
      <c r="A59" s="25" t="s">
        <v>82</v>
      </c>
      <c r="B59" s="43">
        <v>904</v>
      </c>
      <c r="C59" s="43" t="s">
        <v>13</v>
      </c>
      <c r="D59" s="43" t="s">
        <v>83</v>
      </c>
      <c r="E59" s="43" t="s">
        <v>11</v>
      </c>
      <c r="F59" s="9">
        <v>254.2</v>
      </c>
    </row>
    <row r="60" spans="1:6" ht="15.75">
      <c r="A60" s="25" t="s">
        <v>64</v>
      </c>
      <c r="B60" s="43">
        <v>904</v>
      </c>
      <c r="C60" s="43" t="s">
        <v>13</v>
      </c>
      <c r="D60" s="43" t="s">
        <v>83</v>
      </c>
      <c r="E60" s="43" t="s">
        <v>67</v>
      </c>
      <c r="F60" s="9">
        <v>254.2</v>
      </c>
    </row>
    <row r="61" spans="1:6" ht="64.5" customHeight="1">
      <c r="A61" s="25" t="s">
        <v>84</v>
      </c>
      <c r="B61" s="43">
        <v>904</v>
      </c>
      <c r="C61" s="43" t="s">
        <v>13</v>
      </c>
      <c r="D61" s="43" t="s">
        <v>85</v>
      </c>
      <c r="E61" s="43" t="s">
        <v>11</v>
      </c>
      <c r="F61" s="9">
        <v>15.1</v>
      </c>
    </row>
    <row r="62" spans="1:6" ht="15.75" customHeight="1">
      <c r="A62" s="25" t="s">
        <v>82</v>
      </c>
      <c r="B62" s="43">
        <v>904</v>
      </c>
      <c r="C62" s="43" t="s">
        <v>13</v>
      </c>
      <c r="D62" s="43" t="s">
        <v>85</v>
      </c>
      <c r="E62" s="43" t="s">
        <v>67</v>
      </c>
      <c r="F62" s="9">
        <v>15.1</v>
      </c>
    </row>
    <row r="63" spans="1:6" ht="16.5" customHeight="1">
      <c r="A63" s="25" t="s">
        <v>86</v>
      </c>
      <c r="B63" s="43">
        <v>904</v>
      </c>
      <c r="C63" s="43" t="s">
        <v>87</v>
      </c>
      <c r="D63" s="43" t="s">
        <v>10</v>
      </c>
      <c r="E63" s="43" t="s">
        <v>11</v>
      </c>
      <c r="F63" s="44">
        <f>F69+F66+F78+F64</f>
        <v>2322.3</v>
      </c>
    </row>
    <row r="64" spans="1:6" ht="16.5" customHeight="1">
      <c r="A64" s="45" t="s">
        <v>88</v>
      </c>
      <c r="B64" s="14" t="s">
        <v>69</v>
      </c>
      <c r="C64" s="14" t="s">
        <v>89</v>
      </c>
      <c r="D64" s="14" t="s">
        <v>90</v>
      </c>
      <c r="E64" s="14" t="s">
        <v>11</v>
      </c>
      <c r="F64" s="17">
        <v>50.5</v>
      </c>
    </row>
    <row r="65" spans="1:6" ht="16.5" customHeight="1">
      <c r="A65" s="20" t="s">
        <v>18</v>
      </c>
      <c r="B65" s="14" t="s">
        <v>69</v>
      </c>
      <c r="C65" s="14" t="s">
        <v>89</v>
      </c>
      <c r="D65" s="14" t="s">
        <v>90</v>
      </c>
      <c r="E65" s="14">
        <v>500</v>
      </c>
      <c r="F65" s="17">
        <v>50.5</v>
      </c>
    </row>
    <row r="66" spans="1:6" ht="45.75" customHeight="1">
      <c r="A66" s="25" t="s">
        <v>50</v>
      </c>
      <c r="B66" s="26">
        <v>904</v>
      </c>
      <c r="C66" s="26" t="s">
        <v>91</v>
      </c>
      <c r="D66" s="26" t="s">
        <v>92</v>
      </c>
      <c r="E66" s="26" t="s">
        <v>11</v>
      </c>
      <c r="F66" s="28">
        <v>2029.9</v>
      </c>
    </row>
    <row r="67" spans="1:6" ht="15.75" customHeight="1">
      <c r="A67" s="25" t="s">
        <v>93</v>
      </c>
      <c r="B67" s="26">
        <v>904</v>
      </c>
      <c r="C67" s="26" t="s">
        <v>91</v>
      </c>
      <c r="D67" s="26" t="s">
        <v>94</v>
      </c>
      <c r="E67" s="26" t="s">
        <v>11</v>
      </c>
      <c r="F67" s="28">
        <v>2029.9</v>
      </c>
    </row>
    <row r="68" spans="1:6" ht="15.75" customHeight="1">
      <c r="A68" s="25" t="s">
        <v>18</v>
      </c>
      <c r="B68" s="26">
        <v>904</v>
      </c>
      <c r="C68" s="26" t="s">
        <v>91</v>
      </c>
      <c r="D68" s="26" t="s">
        <v>94</v>
      </c>
      <c r="E68" s="26" t="s">
        <v>19</v>
      </c>
      <c r="F68" s="28">
        <v>2029.9</v>
      </c>
    </row>
    <row r="69" spans="1:6" ht="29.25" customHeight="1">
      <c r="A69" s="25" t="s">
        <v>95</v>
      </c>
      <c r="B69" s="43">
        <v>904</v>
      </c>
      <c r="C69" s="43" t="s">
        <v>96</v>
      </c>
      <c r="D69" s="26" t="s">
        <v>10</v>
      </c>
      <c r="E69" s="26" t="s">
        <v>11</v>
      </c>
      <c r="F69" s="9">
        <f>F70+F74+F76</f>
        <v>221.4</v>
      </c>
    </row>
    <row r="70" spans="1:6" ht="15">
      <c r="A70" s="61" t="s">
        <v>97</v>
      </c>
      <c r="B70" s="62">
        <v>904</v>
      </c>
      <c r="C70" s="62" t="s">
        <v>96</v>
      </c>
      <c r="D70" s="62" t="s">
        <v>98</v>
      </c>
      <c r="E70" s="62" t="s">
        <v>11</v>
      </c>
      <c r="F70" s="65">
        <v>0</v>
      </c>
    </row>
    <row r="71" spans="1:6" ht="15">
      <c r="A71" s="61"/>
      <c r="B71" s="63"/>
      <c r="C71" s="63"/>
      <c r="D71" s="63"/>
      <c r="E71" s="63"/>
      <c r="F71" s="66"/>
    </row>
    <row r="72" spans="1:6" ht="15">
      <c r="A72" s="61"/>
      <c r="B72" s="64"/>
      <c r="C72" s="64"/>
      <c r="D72" s="64"/>
      <c r="E72" s="64"/>
      <c r="F72" s="67"/>
    </row>
    <row r="73" spans="1:6" ht="17.25" customHeight="1">
      <c r="A73" s="34" t="s">
        <v>18</v>
      </c>
      <c r="B73" s="1">
        <v>904</v>
      </c>
      <c r="C73" s="1" t="s">
        <v>96</v>
      </c>
      <c r="D73" s="1" t="s">
        <v>98</v>
      </c>
      <c r="E73" s="1" t="s">
        <v>19</v>
      </c>
      <c r="F73" s="2">
        <v>0</v>
      </c>
    </row>
    <row r="74" spans="1:6" ht="29.25" customHeight="1">
      <c r="A74" s="15" t="s">
        <v>99</v>
      </c>
      <c r="B74" s="46" t="s">
        <v>69</v>
      </c>
      <c r="C74" s="46" t="s">
        <v>96</v>
      </c>
      <c r="D74" s="46" t="s">
        <v>100</v>
      </c>
      <c r="E74" s="46" t="s">
        <v>11</v>
      </c>
      <c r="F74" s="47">
        <v>221.4</v>
      </c>
    </row>
    <row r="75" spans="1:6" ht="17.25" customHeight="1">
      <c r="A75" s="15" t="s">
        <v>18</v>
      </c>
      <c r="B75" s="46" t="s">
        <v>69</v>
      </c>
      <c r="C75" s="46" t="s">
        <v>96</v>
      </c>
      <c r="D75" s="46" t="s">
        <v>100</v>
      </c>
      <c r="E75" s="46">
        <v>500</v>
      </c>
      <c r="F75" s="47">
        <v>221.4</v>
      </c>
    </row>
    <row r="76" spans="1:6" ht="47.25" customHeight="1">
      <c r="A76" s="15" t="s">
        <v>101</v>
      </c>
      <c r="B76" s="46" t="s">
        <v>69</v>
      </c>
      <c r="C76" s="46" t="s">
        <v>96</v>
      </c>
      <c r="D76" s="46" t="s">
        <v>102</v>
      </c>
      <c r="E76" s="46" t="s">
        <v>11</v>
      </c>
      <c r="F76" s="47">
        <v>0</v>
      </c>
    </row>
    <row r="77" spans="1:6" ht="17.25" customHeight="1">
      <c r="A77" s="15" t="s">
        <v>18</v>
      </c>
      <c r="B77" s="46" t="s">
        <v>69</v>
      </c>
      <c r="C77" s="46" t="s">
        <v>96</v>
      </c>
      <c r="D77" s="46" t="s">
        <v>102</v>
      </c>
      <c r="E77" s="46" t="s">
        <v>19</v>
      </c>
      <c r="F77" s="47">
        <v>0</v>
      </c>
    </row>
    <row r="78" spans="1:6" ht="17.25" customHeight="1">
      <c r="A78" s="15" t="s">
        <v>103</v>
      </c>
      <c r="B78" s="46" t="s">
        <v>69</v>
      </c>
      <c r="C78" s="46" t="s">
        <v>104</v>
      </c>
      <c r="D78" s="46" t="s">
        <v>10</v>
      </c>
      <c r="E78" s="46" t="s">
        <v>11</v>
      </c>
      <c r="F78" s="47">
        <v>20.5</v>
      </c>
    </row>
    <row r="79" spans="1:6" ht="17.25" customHeight="1">
      <c r="A79" s="15" t="s">
        <v>18</v>
      </c>
      <c r="B79" s="46" t="s">
        <v>69</v>
      </c>
      <c r="C79" s="46" t="s">
        <v>104</v>
      </c>
      <c r="D79" s="46" t="s">
        <v>98</v>
      </c>
      <c r="E79" s="46" t="s">
        <v>19</v>
      </c>
      <c r="F79" s="47">
        <v>20.5</v>
      </c>
    </row>
    <row r="80" spans="1:6" ht="17.25" customHeight="1">
      <c r="A80" s="11" t="s">
        <v>20</v>
      </c>
      <c r="B80" s="12">
        <v>904</v>
      </c>
      <c r="C80" s="8" t="s">
        <v>21</v>
      </c>
      <c r="D80" s="8" t="s">
        <v>10</v>
      </c>
      <c r="E80" s="8" t="s">
        <v>11</v>
      </c>
      <c r="F80" s="48">
        <f>SUM(F81)</f>
        <v>1195</v>
      </c>
    </row>
    <row r="81" spans="1:6" ht="17.25" customHeight="1">
      <c r="A81" s="13" t="s">
        <v>22</v>
      </c>
      <c r="B81" s="14" t="s">
        <v>69</v>
      </c>
      <c r="C81" s="14" t="s">
        <v>23</v>
      </c>
      <c r="D81" s="14" t="s">
        <v>10</v>
      </c>
      <c r="E81" s="14" t="s">
        <v>11</v>
      </c>
      <c r="F81" s="47">
        <v>1195</v>
      </c>
    </row>
    <row r="82" spans="1:6" ht="17.25" customHeight="1">
      <c r="A82" s="13" t="s">
        <v>24</v>
      </c>
      <c r="B82" s="14" t="s">
        <v>69</v>
      </c>
      <c r="C82" s="14" t="s">
        <v>23</v>
      </c>
      <c r="D82" s="14" t="s">
        <v>25</v>
      </c>
      <c r="E82" s="14" t="s">
        <v>11</v>
      </c>
      <c r="F82" s="47">
        <v>315</v>
      </c>
    </row>
    <row r="83" spans="1:6" ht="17.25" customHeight="1">
      <c r="A83" s="13" t="s">
        <v>26</v>
      </c>
      <c r="B83" s="14" t="s">
        <v>69</v>
      </c>
      <c r="C83" s="14" t="s">
        <v>23</v>
      </c>
      <c r="D83" s="14" t="s">
        <v>27</v>
      </c>
      <c r="E83" s="14" t="s">
        <v>11</v>
      </c>
      <c r="F83" s="47">
        <v>315</v>
      </c>
    </row>
    <row r="84" spans="1:6" ht="17.25" customHeight="1">
      <c r="A84" s="15" t="s">
        <v>18</v>
      </c>
      <c r="B84" s="46" t="s">
        <v>69</v>
      </c>
      <c r="C84" s="46" t="s">
        <v>23</v>
      </c>
      <c r="D84" s="46" t="s">
        <v>27</v>
      </c>
      <c r="E84" s="46">
        <v>500</v>
      </c>
      <c r="F84" s="47">
        <v>315</v>
      </c>
    </row>
    <row r="85" spans="1:6" ht="31.5" customHeight="1">
      <c r="A85" s="20" t="s">
        <v>105</v>
      </c>
      <c r="B85" s="14" t="s">
        <v>69</v>
      </c>
      <c r="C85" s="14" t="s">
        <v>23</v>
      </c>
      <c r="D85" s="14" t="s">
        <v>106</v>
      </c>
      <c r="E85" s="14" t="s">
        <v>11</v>
      </c>
      <c r="F85" s="17">
        <v>864</v>
      </c>
    </row>
    <row r="86" spans="1:6" ht="17.25" customHeight="1">
      <c r="A86" s="20" t="s">
        <v>107</v>
      </c>
      <c r="B86" s="14" t="s">
        <v>69</v>
      </c>
      <c r="C86" s="14" t="s">
        <v>23</v>
      </c>
      <c r="D86" s="14" t="s">
        <v>106</v>
      </c>
      <c r="E86" s="14" t="s">
        <v>108</v>
      </c>
      <c r="F86" s="17">
        <v>864</v>
      </c>
    </row>
    <row r="87" spans="1:6" ht="48" customHeight="1">
      <c r="A87" s="49" t="s">
        <v>109</v>
      </c>
      <c r="B87" s="50" t="s">
        <v>69</v>
      </c>
      <c r="C87" s="50" t="s">
        <v>23</v>
      </c>
      <c r="D87" s="50" t="s">
        <v>110</v>
      </c>
      <c r="E87" s="50" t="s">
        <v>11</v>
      </c>
      <c r="F87" s="51">
        <v>16</v>
      </c>
    </row>
    <row r="88" spans="1:6" ht="17.25" customHeight="1">
      <c r="A88" s="15" t="s">
        <v>107</v>
      </c>
      <c r="B88" s="46" t="s">
        <v>69</v>
      </c>
      <c r="C88" s="46" t="s">
        <v>23</v>
      </c>
      <c r="D88" s="46" t="s">
        <v>110</v>
      </c>
      <c r="E88" s="46" t="s">
        <v>108</v>
      </c>
      <c r="F88" s="47">
        <v>16</v>
      </c>
    </row>
    <row r="89" spans="1:6" ht="17.25" customHeight="1">
      <c r="A89" s="13" t="s">
        <v>28</v>
      </c>
      <c r="B89" s="14" t="s">
        <v>69</v>
      </c>
      <c r="C89" s="16" t="s">
        <v>29</v>
      </c>
      <c r="D89" s="16" t="s">
        <v>10</v>
      </c>
      <c r="E89" s="16" t="s">
        <v>11</v>
      </c>
      <c r="F89" s="52">
        <f>F90</f>
        <v>1440</v>
      </c>
    </row>
    <row r="90" spans="1:6" ht="17.25" customHeight="1">
      <c r="A90" s="20" t="s">
        <v>111</v>
      </c>
      <c r="B90" s="14" t="s">
        <v>69</v>
      </c>
      <c r="C90" s="14" t="s">
        <v>112</v>
      </c>
      <c r="D90" s="14" t="s">
        <v>10</v>
      </c>
      <c r="E90" s="14" t="s">
        <v>11</v>
      </c>
      <c r="F90" s="53">
        <v>1440</v>
      </c>
    </row>
    <row r="91" spans="1:6" ht="34.5" customHeight="1">
      <c r="A91" s="13" t="s">
        <v>113</v>
      </c>
      <c r="B91" s="14" t="s">
        <v>69</v>
      </c>
      <c r="C91" s="16" t="s">
        <v>112</v>
      </c>
      <c r="D91" s="16" t="s">
        <v>114</v>
      </c>
      <c r="E91" s="16" t="s">
        <v>11</v>
      </c>
      <c r="F91" s="17">
        <v>1440</v>
      </c>
    </row>
    <row r="92" spans="1:6" ht="18.75" customHeight="1">
      <c r="A92" s="13" t="s">
        <v>34</v>
      </c>
      <c r="B92" s="14" t="s">
        <v>69</v>
      </c>
      <c r="C92" s="16" t="s">
        <v>112</v>
      </c>
      <c r="D92" s="16" t="s">
        <v>114</v>
      </c>
      <c r="E92" s="16" t="s">
        <v>35</v>
      </c>
      <c r="F92" s="17">
        <v>1280</v>
      </c>
    </row>
    <row r="93" spans="1:6" ht="49.5" customHeight="1">
      <c r="A93" s="13" t="s">
        <v>115</v>
      </c>
      <c r="B93" s="14" t="s">
        <v>69</v>
      </c>
      <c r="C93" s="16" t="s">
        <v>112</v>
      </c>
      <c r="D93" s="16" t="s">
        <v>116</v>
      </c>
      <c r="E93" s="16" t="s">
        <v>11</v>
      </c>
      <c r="F93" s="17">
        <v>1280</v>
      </c>
    </row>
    <row r="94" spans="1:6" ht="17.25" customHeight="1">
      <c r="A94" s="13" t="s">
        <v>34</v>
      </c>
      <c r="B94" s="14" t="s">
        <v>69</v>
      </c>
      <c r="C94" s="16" t="s">
        <v>112</v>
      </c>
      <c r="D94" s="16" t="s">
        <v>116</v>
      </c>
      <c r="E94" s="16" t="s">
        <v>35</v>
      </c>
      <c r="F94" s="17">
        <v>1330</v>
      </c>
    </row>
    <row r="95" spans="1:8" ht="47.25">
      <c r="A95" s="20" t="s">
        <v>117</v>
      </c>
      <c r="B95" s="14" t="s">
        <v>69</v>
      </c>
      <c r="C95" s="14" t="s">
        <v>112</v>
      </c>
      <c r="D95" s="14" t="s">
        <v>118</v>
      </c>
      <c r="E95" s="14" t="s">
        <v>11</v>
      </c>
      <c r="F95" s="54">
        <v>775</v>
      </c>
      <c r="G95" s="55"/>
      <c r="H95" s="56"/>
    </row>
    <row r="96" spans="1:8" ht="15.75">
      <c r="A96" s="13" t="s">
        <v>34</v>
      </c>
      <c r="B96" s="14" t="s">
        <v>69</v>
      </c>
      <c r="C96" s="14" t="s">
        <v>112</v>
      </c>
      <c r="D96" s="14" t="s">
        <v>118</v>
      </c>
      <c r="E96" s="14" t="s">
        <v>35</v>
      </c>
      <c r="F96" s="54">
        <v>775</v>
      </c>
      <c r="G96" s="55"/>
      <c r="H96" s="56"/>
    </row>
    <row r="97" spans="1:8" ht="31.5">
      <c r="A97" s="20" t="s">
        <v>119</v>
      </c>
      <c r="B97" s="14" t="s">
        <v>69</v>
      </c>
      <c r="C97" s="14" t="s">
        <v>112</v>
      </c>
      <c r="D97" s="14" t="s">
        <v>79</v>
      </c>
      <c r="E97" s="14" t="s">
        <v>11</v>
      </c>
      <c r="F97" s="17">
        <v>0</v>
      </c>
      <c r="G97" s="55"/>
      <c r="H97" s="56"/>
    </row>
    <row r="98" spans="1:8" ht="15.75">
      <c r="A98" s="57" t="s">
        <v>120</v>
      </c>
      <c r="B98" s="14" t="s">
        <v>69</v>
      </c>
      <c r="C98" s="14" t="s">
        <v>112</v>
      </c>
      <c r="D98" s="14" t="s">
        <v>79</v>
      </c>
      <c r="E98" s="14" t="s">
        <v>35</v>
      </c>
      <c r="F98" s="17">
        <v>0</v>
      </c>
      <c r="G98" s="55"/>
      <c r="H98" s="56"/>
    </row>
    <row r="99" spans="1:8" ht="15.75">
      <c r="A99" s="57" t="s">
        <v>121</v>
      </c>
      <c r="B99" s="14"/>
      <c r="C99" s="14"/>
      <c r="D99" s="14"/>
      <c r="E99" s="14"/>
      <c r="F99" s="17"/>
      <c r="G99" s="55"/>
      <c r="H99" s="56"/>
    </row>
    <row r="100" spans="1:8" ht="15.75">
      <c r="A100" s="57" t="s">
        <v>122</v>
      </c>
      <c r="B100" s="14" t="s">
        <v>69</v>
      </c>
      <c r="C100" s="14" t="s">
        <v>112</v>
      </c>
      <c r="D100" s="14" t="s">
        <v>79</v>
      </c>
      <c r="E100" s="14" t="s">
        <v>35</v>
      </c>
      <c r="F100" s="17">
        <v>0</v>
      </c>
      <c r="G100" s="55"/>
      <c r="H100" s="56"/>
    </row>
    <row r="101" spans="1:8" ht="31.5">
      <c r="A101" s="57" t="s">
        <v>123</v>
      </c>
      <c r="B101" s="14" t="s">
        <v>69</v>
      </c>
      <c r="C101" s="14" t="s">
        <v>112</v>
      </c>
      <c r="D101" s="14" t="s">
        <v>124</v>
      </c>
      <c r="E101" s="14" t="s">
        <v>11</v>
      </c>
      <c r="F101" s="17">
        <v>500</v>
      </c>
      <c r="G101" s="55"/>
      <c r="H101" s="56"/>
    </row>
    <row r="102" spans="1:8" ht="20.25" customHeight="1">
      <c r="A102" s="57" t="s">
        <v>120</v>
      </c>
      <c r="B102" s="14" t="s">
        <v>69</v>
      </c>
      <c r="C102" s="14" t="s">
        <v>112</v>
      </c>
      <c r="D102" s="14" t="s">
        <v>124</v>
      </c>
      <c r="E102" s="14" t="s">
        <v>35</v>
      </c>
      <c r="F102" s="17">
        <v>500</v>
      </c>
      <c r="G102" s="55"/>
      <c r="H102" s="56"/>
    </row>
    <row r="103" spans="1:8" ht="30" customHeight="1">
      <c r="A103" s="20" t="s">
        <v>125</v>
      </c>
      <c r="B103" s="14" t="s">
        <v>69</v>
      </c>
      <c r="C103" s="14" t="s">
        <v>112</v>
      </c>
      <c r="D103" s="14" t="s">
        <v>126</v>
      </c>
      <c r="E103" s="14" t="s">
        <v>11</v>
      </c>
      <c r="F103" s="17">
        <v>55</v>
      </c>
      <c r="G103" s="55"/>
      <c r="H103" s="56"/>
    </row>
    <row r="104" spans="1:8" ht="18" customHeight="1">
      <c r="A104" s="57" t="s">
        <v>120</v>
      </c>
      <c r="B104" s="14" t="s">
        <v>69</v>
      </c>
      <c r="C104" s="14" t="s">
        <v>112</v>
      </c>
      <c r="D104" s="14" t="s">
        <v>126</v>
      </c>
      <c r="E104" s="14" t="s">
        <v>35</v>
      </c>
      <c r="F104" s="17">
        <v>55</v>
      </c>
      <c r="G104" s="55"/>
      <c r="H104" s="56"/>
    </row>
    <row r="105" spans="1:8" ht="15.75">
      <c r="A105" s="25" t="s">
        <v>127</v>
      </c>
      <c r="B105" s="43">
        <v>904</v>
      </c>
      <c r="C105" s="43" t="s">
        <v>128</v>
      </c>
      <c r="D105" s="43" t="s">
        <v>10</v>
      </c>
      <c r="E105" s="43" t="s">
        <v>11</v>
      </c>
      <c r="F105" s="9">
        <v>13</v>
      </c>
      <c r="G105" s="55"/>
      <c r="H105" s="56"/>
    </row>
    <row r="106" spans="1:8" ht="31.5">
      <c r="A106" s="25" t="s">
        <v>129</v>
      </c>
      <c r="B106" s="43">
        <v>904</v>
      </c>
      <c r="C106" s="43" t="s">
        <v>130</v>
      </c>
      <c r="D106" s="43" t="s">
        <v>10</v>
      </c>
      <c r="E106" s="43" t="s">
        <v>11</v>
      </c>
      <c r="F106" s="9">
        <v>13</v>
      </c>
      <c r="G106" s="55"/>
      <c r="H106" s="56"/>
    </row>
    <row r="107" spans="1:8" ht="15.75">
      <c r="A107" s="25" t="s">
        <v>131</v>
      </c>
      <c r="B107" s="43">
        <v>904</v>
      </c>
      <c r="C107" s="43" t="s">
        <v>130</v>
      </c>
      <c r="D107" s="43" t="s">
        <v>132</v>
      </c>
      <c r="E107" s="43" t="s">
        <v>11</v>
      </c>
      <c r="F107" s="9">
        <v>13</v>
      </c>
      <c r="G107" s="55"/>
      <c r="H107" s="56"/>
    </row>
    <row r="108" spans="1:8" ht="18" customHeight="1">
      <c r="A108" s="25" t="s">
        <v>133</v>
      </c>
      <c r="B108" s="43">
        <v>904</v>
      </c>
      <c r="C108" s="43" t="s">
        <v>130</v>
      </c>
      <c r="D108" s="43" t="s">
        <v>134</v>
      </c>
      <c r="E108" s="43" t="s">
        <v>11</v>
      </c>
      <c r="F108" s="9">
        <v>13</v>
      </c>
      <c r="G108" s="55"/>
      <c r="H108" s="56"/>
    </row>
    <row r="109" spans="1:8" ht="21.75" customHeight="1">
      <c r="A109" s="25" t="s">
        <v>18</v>
      </c>
      <c r="B109" s="43">
        <v>904</v>
      </c>
      <c r="C109" s="43" t="s">
        <v>130</v>
      </c>
      <c r="D109" s="43" t="s">
        <v>134</v>
      </c>
      <c r="E109" s="43" t="s">
        <v>19</v>
      </c>
      <c r="F109" s="9">
        <v>13</v>
      </c>
      <c r="G109" s="55"/>
      <c r="H109" s="56"/>
    </row>
    <row r="110" spans="1:8" ht="17.25" customHeight="1">
      <c r="A110" s="25" t="s">
        <v>135</v>
      </c>
      <c r="B110" s="43">
        <v>904</v>
      </c>
      <c r="C110" s="43" t="s">
        <v>136</v>
      </c>
      <c r="D110" s="43" t="s">
        <v>10</v>
      </c>
      <c r="E110" s="43" t="s">
        <v>11</v>
      </c>
      <c r="F110" s="9">
        <v>9021.2</v>
      </c>
      <c r="G110" s="55"/>
      <c r="H110" s="56"/>
    </row>
    <row r="111" spans="1:8" ht="17.25" customHeight="1">
      <c r="A111" s="25" t="s">
        <v>137</v>
      </c>
      <c r="B111" s="43">
        <v>904</v>
      </c>
      <c r="C111" s="43" t="s">
        <v>138</v>
      </c>
      <c r="D111" s="43" t="s">
        <v>10</v>
      </c>
      <c r="E111" s="43" t="s">
        <v>11</v>
      </c>
      <c r="F111" s="9">
        <v>425.8</v>
      </c>
      <c r="G111" s="55"/>
      <c r="H111" s="56"/>
    </row>
    <row r="112" spans="1:6" ht="15.75">
      <c r="A112" s="58" t="s">
        <v>139</v>
      </c>
      <c r="B112" s="43">
        <v>904</v>
      </c>
      <c r="C112" s="43" t="s">
        <v>138</v>
      </c>
      <c r="D112" s="43" t="s">
        <v>140</v>
      </c>
      <c r="E112" s="43" t="s">
        <v>11</v>
      </c>
      <c r="F112" s="9">
        <v>425.8</v>
      </c>
    </row>
    <row r="113" spans="1:6" ht="18.75" customHeight="1">
      <c r="A113" s="58"/>
      <c r="B113" s="43"/>
      <c r="C113" s="43"/>
      <c r="D113" s="43"/>
      <c r="E113" s="43"/>
      <c r="F113" s="9">
        <v>425.8</v>
      </c>
    </row>
    <row r="114" spans="1:6" ht="94.5" customHeight="1">
      <c r="A114" s="41" t="s">
        <v>141</v>
      </c>
      <c r="B114" s="43">
        <v>904</v>
      </c>
      <c r="C114" s="43" t="s">
        <v>138</v>
      </c>
      <c r="D114" s="43" t="s">
        <v>142</v>
      </c>
      <c r="E114" s="43" t="s">
        <v>11</v>
      </c>
      <c r="F114" s="9">
        <v>425.8</v>
      </c>
    </row>
    <row r="115" spans="1:6" ht="47.25">
      <c r="A115" s="41" t="s">
        <v>143</v>
      </c>
      <c r="B115" s="43">
        <v>904</v>
      </c>
      <c r="C115" s="43" t="s">
        <v>138</v>
      </c>
      <c r="D115" s="43" t="s">
        <v>144</v>
      </c>
      <c r="E115" s="43" t="s">
        <v>11</v>
      </c>
      <c r="F115" s="9">
        <v>425.8</v>
      </c>
    </row>
    <row r="116" spans="1:6" ht="16.5" customHeight="1">
      <c r="A116" s="41" t="s">
        <v>145</v>
      </c>
      <c r="B116" s="43">
        <v>904</v>
      </c>
      <c r="C116" s="43" t="s">
        <v>138</v>
      </c>
      <c r="D116" s="43" t="s">
        <v>144</v>
      </c>
      <c r="E116" s="43" t="s">
        <v>146</v>
      </c>
      <c r="F116" s="9">
        <v>425.8</v>
      </c>
    </row>
    <row r="117" spans="1:8" ht="15.75">
      <c r="A117" s="13" t="s">
        <v>147</v>
      </c>
      <c r="B117" s="14" t="s">
        <v>69</v>
      </c>
      <c r="C117" s="14" t="s">
        <v>43</v>
      </c>
      <c r="D117" s="14" t="s">
        <v>10</v>
      </c>
      <c r="E117" s="14" t="s">
        <v>11</v>
      </c>
      <c r="F117" s="9">
        <f>SUM(F118+F121+F122+F123+F125+F127)</f>
        <v>8595.4</v>
      </c>
      <c r="G117" s="55"/>
      <c r="H117" s="56"/>
    </row>
    <row r="118" spans="1:8" ht="31.5">
      <c r="A118" s="13" t="s">
        <v>113</v>
      </c>
      <c r="B118" s="14" t="s">
        <v>69</v>
      </c>
      <c r="C118" s="14" t="s">
        <v>43</v>
      </c>
      <c r="D118" s="14" t="s">
        <v>114</v>
      </c>
      <c r="E118" s="14" t="s">
        <v>11</v>
      </c>
      <c r="F118" s="9">
        <v>0</v>
      </c>
      <c r="G118" s="3"/>
      <c r="H118" s="3"/>
    </row>
    <row r="119" spans="1:8" ht="15.75">
      <c r="A119" s="13" t="s">
        <v>34</v>
      </c>
      <c r="B119" s="14" t="s">
        <v>69</v>
      </c>
      <c r="C119" s="14" t="s">
        <v>43</v>
      </c>
      <c r="D119" s="14" t="s">
        <v>114</v>
      </c>
      <c r="E119" s="14" t="s">
        <v>148</v>
      </c>
      <c r="F119" s="9">
        <v>0</v>
      </c>
      <c r="G119" s="3"/>
      <c r="H119" s="3"/>
    </row>
    <row r="120" spans="1:8" ht="0.75" customHeight="1">
      <c r="A120" s="13" t="s">
        <v>115</v>
      </c>
      <c r="B120" s="14" t="s">
        <v>69</v>
      </c>
      <c r="C120" s="14" t="s">
        <v>43</v>
      </c>
      <c r="D120" s="14" t="s">
        <v>116</v>
      </c>
      <c r="E120" s="14" t="s">
        <v>11</v>
      </c>
      <c r="F120" s="9">
        <v>2222</v>
      </c>
      <c r="G120" s="3"/>
      <c r="H120" s="3"/>
    </row>
    <row r="121" spans="1:8" ht="23.25" customHeight="1">
      <c r="A121" s="13" t="s">
        <v>34</v>
      </c>
      <c r="B121" s="14" t="s">
        <v>69</v>
      </c>
      <c r="C121" s="14" t="s">
        <v>43</v>
      </c>
      <c r="D121" s="14" t="s">
        <v>116</v>
      </c>
      <c r="E121" s="14" t="s">
        <v>148</v>
      </c>
      <c r="F121" s="9">
        <v>0</v>
      </c>
      <c r="G121" s="3"/>
      <c r="H121" s="3"/>
    </row>
    <row r="122" spans="1:8" ht="63">
      <c r="A122" s="13" t="s">
        <v>149</v>
      </c>
      <c r="B122" s="14" t="s">
        <v>69</v>
      </c>
      <c r="C122" s="14" t="s">
        <v>43</v>
      </c>
      <c r="D122" s="14" t="s">
        <v>118</v>
      </c>
      <c r="E122" s="14" t="s">
        <v>148</v>
      </c>
      <c r="F122" s="9">
        <v>0</v>
      </c>
      <c r="G122" s="3"/>
      <c r="H122" s="3"/>
    </row>
    <row r="123" spans="1:8" ht="15.75">
      <c r="A123" s="13" t="s">
        <v>150</v>
      </c>
      <c r="B123" s="14" t="s">
        <v>69</v>
      </c>
      <c r="C123" s="14" t="s">
        <v>43</v>
      </c>
      <c r="D123" s="14" t="s">
        <v>151</v>
      </c>
      <c r="E123" s="14" t="s">
        <v>11</v>
      </c>
      <c r="F123" s="17">
        <v>3690.6</v>
      </c>
      <c r="G123" s="3"/>
      <c r="H123" s="3"/>
    </row>
    <row r="124" spans="1:8" ht="15.75">
      <c r="A124" s="13" t="s">
        <v>152</v>
      </c>
      <c r="B124" s="14" t="s">
        <v>69</v>
      </c>
      <c r="C124" s="14" t="s">
        <v>43</v>
      </c>
      <c r="D124" s="14" t="s">
        <v>151</v>
      </c>
      <c r="E124" s="14" t="s">
        <v>46</v>
      </c>
      <c r="F124" s="17">
        <v>3690.6</v>
      </c>
      <c r="G124" s="3"/>
      <c r="H124" s="3"/>
    </row>
    <row r="125" spans="1:8" ht="31.5">
      <c r="A125" s="13" t="s">
        <v>153</v>
      </c>
      <c r="B125" s="14" t="s">
        <v>69</v>
      </c>
      <c r="C125" s="14" t="s">
        <v>43</v>
      </c>
      <c r="D125" s="14" t="s">
        <v>154</v>
      </c>
      <c r="E125" s="14" t="s">
        <v>11</v>
      </c>
      <c r="F125" s="17">
        <v>4466.4</v>
      </c>
      <c r="G125" s="3"/>
      <c r="H125" s="3"/>
    </row>
    <row r="126" spans="1:8" ht="15.75">
      <c r="A126" s="13" t="s">
        <v>152</v>
      </c>
      <c r="B126" s="14" t="s">
        <v>69</v>
      </c>
      <c r="C126" s="14" t="s">
        <v>43</v>
      </c>
      <c r="D126" s="14" t="s">
        <v>154</v>
      </c>
      <c r="E126" s="14" t="s">
        <v>46</v>
      </c>
      <c r="F126" s="17">
        <v>4466.4</v>
      </c>
      <c r="G126" s="3"/>
      <c r="H126" s="3"/>
    </row>
    <row r="127" spans="1:8" ht="15.75">
      <c r="A127" s="13" t="s">
        <v>155</v>
      </c>
      <c r="B127" s="14" t="s">
        <v>69</v>
      </c>
      <c r="C127" s="14" t="s">
        <v>43</v>
      </c>
      <c r="D127" s="14" t="s">
        <v>156</v>
      </c>
      <c r="E127" s="14" t="s">
        <v>11</v>
      </c>
      <c r="F127" s="9">
        <f>F128+F130</f>
        <v>438.4</v>
      </c>
      <c r="G127" s="3"/>
      <c r="H127" s="3"/>
    </row>
    <row r="128" spans="1:8" ht="15.75">
      <c r="A128" s="13" t="s">
        <v>150</v>
      </c>
      <c r="B128" s="14" t="s">
        <v>69</v>
      </c>
      <c r="C128" s="14" t="s">
        <v>43</v>
      </c>
      <c r="D128" s="14" t="s">
        <v>157</v>
      </c>
      <c r="E128" s="14" t="s">
        <v>11</v>
      </c>
      <c r="F128" s="9">
        <v>328.8</v>
      </c>
      <c r="G128" s="3"/>
      <c r="H128" s="3"/>
    </row>
    <row r="129" spans="1:8" ht="15.75">
      <c r="A129" s="13" t="s">
        <v>152</v>
      </c>
      <c r="B129" s="14" t="s">
        <v>69</v>
      </c>
      <c r="C129" s="14" t="s">
        <v>43</v>
      </c>
      <c r="D129" s="14" t="s">
        <v>157</v>
      </c>
      <c r="E129" s="14" t="s">
        <v>158</v>
      </c>
      <c r="F129" s="9">
        <v>328.8</v>
      </c>
      <c r="G129" s="3"/>
      <c r="H129" s="3"/>
    </row>
    <row r="130" spans="1:8" ht="31.5">
      <c r="A130" s="13" t="s">
        <v>153</v>
      </c>
      <c r="B130" s="14" t="s">
        <v>69</v>
      </c>
      <c r="C130" s="14" t="s">
        <v>43</v>
      </c>
      <c r="D130" s="14" t="s">
        <v>159</v>
      </c>
      <c r="E130" s="14" t="s">
        <v>11</v>
      </c>
      <c r="F130" s="9">
        <v>109.6</v>
      </c>
      <c r="G130" s="3"/>
      <c r="H130" s="3"/>
    </row>
    <row r="131" spans="1:8" ht="15.75">
      <c r="A131" s="13" t="s">
        <v>152</v>
      </c>
      <c r="B131" s="14" t="s">
        <v>69</v>
      </c>
      <c r="C131" s="14" t="s">
        <v>43</v>
      </c>
      <c r="D131" s="14" t="s">
        <v>159</v>
      </c>
      <c r="E131" s="14" t="s">
        <v>158</v>
      </c>
      <c r="F131" s="9">
        <v>109.6</v>
      </c>
      <c r="G131" s="3"/>
      <c r="H131" s="3"/>
    </row>
    <row r="132" spans="1:8" ht="15.75">
      <c r="A132" s="20" t="s">
        <v>160</v>
      </c>
      <c r="B132" s="14" t="s">
        <v>69</v>
      </c>
      <c r="C132" s="14" t="s">
        <v>161</v>
      </c>
      <c r="D132" s="14" t="s">
        <v>10</v>
      </c>
      <c r="E132" s="14" t="s">
        <v>11</v>
      </c>
      <c r="F132" s="9">
        <v>600.4</v>
      </c>
      <c r="G132" s="3"/>
      <c r="H132" s="3"/>
    </row>
    <row r="133" spans="1:8" ht="15.75">
      <c r="A133" s="20" t="s">
        <v>162</v>
      </c>
      <c r="B133" s="14" t="s">
        <v>69</v>
      </c>
      <c r="C133" s="14" t="s">
        <v>163</v>
      </c>
      <c r="D133" s="14" t="s">
        <v>10</v>
      </c>
      <c r="E133" s="14" t="s">
        <v>11</v>
      </c>
      <c r="F133" s="9">
        <f>F134+F137</f>
        <v>300.79999999999995</v>
      </c>
      <c r="G133" s="3"/>
      <c r="H133" s="3"/>
    </row>
    <row r="134" spans="1:8" ht="15.75">
      <c r="A134" s="20" t="s">
        <v>164</v>
      </c>
      <c r="B134" s="14" t="s">
        <v>69</v>
      </c>
      <c r="C134" s="14" t="s">
        <v>163</v>
      </c>
      <c r="D134" s="14" t="s">
        <v>165</v>
      </c>
      <c r="E134" s="14" t="s">
        <v>11</v>
      </c>
      <c r="F134" s="9">
        <v>283.4</v>
      </c>
      <c r="G134" s="3"/>
      <c r="H134" s="3"/>
    </row>
    <row r="135" spans="1:8" ht="15.75">
      <c r="A135" s="20" t="s">
        <v>82</v>
      </c>
      <c r="B135" s="14" t="s">
        <v>69</v>
      </c>
      <c r="C135" s="14" t="s">
        <v>163</v>
      </c>
      <c r="D135" s="14" t="s">
        <v>166</v>
      </c>
      <c r="E135" s="14" t="s">
        <v>11</v>
      </c>
      <c r="F135" s="9">
        <v>283.4</v>
      </c>
      <c r="G135" s="3"/>
      <c r="H135" s="3"/>
    </row>
    <row r="136" spans="1:8" ht="15.75">
      <c r="A136" s="20" t="s">
        <v>64</v>
      </c>
      <c r="B136" s="14" t="s">
        <v>69</v>
      </c>
      <c r="C136" s="14" t="s">
        <v>163</v>
      </c>
      <c r="D136" s="14" t="s">
        <v>166</v>
      </c>
      <c r="E136" s="14" t="s">
        <v>67</v>
      </c>
      <c r="F136" s="9">
        <v>283.4</v>
      </c>
      <c r="G136" s="3"/>
      <c r="H136" s="3"/>
    </row>
    <row r="137" spans="1:8" ht="33.75" customHeight="1">
      <c r="A137" s="20" t="s">
        <v>167</v>
      </c>
      <c r="B137" s="14" t="s">
        <v>69</v>
      </c>
      <c r="C137" s="14" t="s">
        <v>163</v>
      </c>
      <c r="D137" s="14" t="s">
        <v>168</v>
      </c>
      <c r="E137" s="14" t="s">
        <v>11</v>
      </c>
      <c r="F137" s="9">
        <v>17.4</v>
      </c>
      <c r="G137" s="3"/>
      <c r="H137" s="3"/>
    </row>
    <row r="138" spans="1:8" ht="15.75">
      <c r="A138" s="20" t="s">
        <v>64</v>
      </c>
      <c r="B138" s="14" t="s">
        <v>69</v>
      </c>
      <c r="C138" s="14" t="s">
        <v>163</v>
      </c>
      <c r="D138" s="14" t="s">
        <v>168</v>
      </c>
      <c r="E138" s="14" t="s">
        <v>67</v>
      </c>
      <c r="F138" s="9">
        <v>17.4</v>
      </c>
      <c r="G138" s="3"/>
      <c r="H138" s="3"/>
    </row>
    <row r="139" spans="1:6" ht="33" customHeight="1">
      <c r="A139" s="20" t="s">
        <v>169</v>
      </c>
      <c r="B139" s="14" t="s">
        <v>69</v>
      </c>
      <c r="C139" s="14" t="s">
        <v>170</v>
      </c>
      <c r="D139" s="14" t="s">
        <v>171</v>
      </c>
      <c r="E139" s="14" t="s">
        <v>11</v>
      </c>
      <c r="F139" s="9">
        <v>302.6</v>
      </c>
    </row>
    <row r="140" spans="1:6" ht="29.25" customHeight="1">
      <c r="A140" s="20" t="s">
        <v>172</v>
      </c>
      <c r="B140" s="14" t="s">
        <v>69</v>
      </c>
      <c r="C140" s="14" t="s">
        <v>170</v>
      </c>
      <c r="D140" s="14" t="s">
        <v>173</v>
      </c>
      <c r="E140" s="14" t="s">
        <v>67</v>
      </c>
      <c r="F140" s="9">
        <v>302.6</v>
      </c>
    </row>
    <row r="143" ht="16.5" customHeight="1"/>
  </sheetData>
  <sheetProtection/>
  <mergeCells count="9">
    <mergeCell ref="A112:A113"/>
    <mergeCell ref="A2:F2"/>
    <mergeCell ref="A1:F1"/>
    <mergeCell ref="A70:A72"/>
    <mergeCell ref="B70:B72"/>
    <mergeCell ref="C70:C72"/>
    <mergeCell ref="D70:D72"/>
    <mergeCell ref="E70:E72"/>
    <mergeCell ref="F70:F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"Сернурский муниципальный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использовании бюджетных средств за IV квартал 2011 года</dc:title>
  <dc:subject/>
  <dc:creator>Отдел по правовым вопросам</dc:creator>
  <cp:keywords/>
  <dc:description/>
  <cp:lastModifiedBy>Отдел по правовым вопросам</cp:lastModifiedBy>
  <dcterms:created xsi:type="dcterms:W3CDTF">2012-02-08T12:22:42Z</dcterms:created>
  <dcterms:modified xsi:type="dcterms:W3CDTF">2012-02-10T09:40:04Z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  <property fmtid="{D5CDD505-2E9C-101B-9397-08002B2CF9AE}" pid="5" name="_dlc_Doc">
    <vt:lpwstr>XXJ7TYMEEKJ2-1612-6</vt:lpwstr>
  </property>
  <property fmtid="{D5CDD505-2E9C-101B-9397-08002B2CF9AE}" pid="6" name="_dlc_DocIdItemGu">
    <vt:lpwstr>2c3ad020-a969-4509-adb4-25d9bdc499d5</vt:lpwstr>
  </property>
  <property fmtid="{D5CDD505-2E9C-101B-9397-08002B2CF9AE}" pid="7" name="_dlc_DocIdU">
    <vt:lpwstr>https://vip.gov.mari.ru/sernur/_layouts/DocIdRedir.aspx?ID=XXJ7TYMEEKJ2-1612-6, XXJ7TYMEEKJ2-1612-6</vt:lpwstr>
  </property>
  <property fmtid="{D5CDD505-2E9C-101B-9397-08002B2CF9AE}" pid="8" name="Пап">
    <vt:lpwstr>2011 год</vt:lpwstr>
  </property>
  <property fmtid="{D5CDD505-2E9C-101B-9397-08002B2CF9AE}" pid="9" name="xd_Signatu">
    <vt:lpwstr/>
  </property>
  <property fmtid="{D5CDD505-2E9C-101B-9397-08002B2CF9AE}" pid="10" name="Ord">
    <vt:lpwstr>600.000000000000</vt:lpwstr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_dlc_DocIdPersist">
    <vt:lpwstr>1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